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075"/>
  </bookViews>
  <sheets>
    <sheet name="Tabelle1" sheetId="1" r:id="rId1"/>
  </sheets>
  <externalReferences>
    <externalReference r:id="rId2"/>
  </externalReferences>
  <definedNames>
    <definedName name="_xlnm._FilterDatabase" localSheetId="0" hidden="1">Tabelle1!$A$4:$K$88</definedName>
    <definedName name="_xlnm.Print_Area" localSheetId="0">Tabelle1!$B$3:$I$88</definedName>
    <definedName name="_xlnm.Print_Titles" localSheetId="0">Tabelle1!$3:$4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"/>
  <c r="H75"/>
  <c r="H70"/>
  <c r="H52"/>
  <c r="H20"/>
  <c r="H15"/>
  <c r="H12"/>
  <c r="H66"/>
  <c r="H32"/>
  <c r="H28"/>
  <c r="H80"/>
  <c r="H71"/>
  <c r="H88"/>
  <c r="H22"/>
  <c r="H47"/>
  <c r="H21"/>
  <c r="H9"/>
  <c r="H50"/>
  <c r="H73"/>
  <c r="H58"/>
  <c r="H78"/>
  <c r="H79"/>
  <c r="H25"/>
  <c r="H63"/>
  <c r="H27"/>
  <c r="H35"/>
  <c r="H74"/>
  <c r="H23"/>
  <c r="H64"/>
  <c r="H33"/>
  <c r="H40"/>
  <c r="H30"/>
  <c r="H45"/>
  <c r="H24"/>
  <c r="H72"/>
  <c r="H62"/>
  <c r="H68"/>
  <c r="H13"/>
  <c r="H85"/>
  <c r="H38"/>
  <c r="H42"/>
  <c r="H57"/>
  <c r="H34"/>
  <c r="H49"/>
  <c r="H82"/>
  <c r="H81"/>
  <c r="H54"/>
  <c r="H43"/>
  <c r="H5"/>
  <c r="H18"/>
  <c r="H10"/>
  <c r="H41"/>
  <c r="H69"/>
  <c r="H39"/>
  <c r="H60"/>
  <c r="H26"/>
  <c r="H31"/>
  <c r="H16"/>
  <c r="H19"/>
  <c r="H83"/>
  <c r="H65"/>
  <c r="H46"/>
  <c r="H11"/>
  <c r="H67"/>
  <c r="H86"/>
  <c r="H6"/>
  <c r="H7"/>
  <c r="H51"/>
  <c r="H76"/>
  <c r="H87"/>
  <c r="H48"/>
  <c r="H37"/>
  <c r="H59"/>
  <c r="H29"/>
  <c r="H53"/>
  <c r="H44"/>
  <c r="H14"/>
  <c r="H77"/>
  <c r="H36"/>
  <c r="H8"/>
  <c r="H17"/>
  <c r="H84"/>
  <c r="H56"/>
  <c r="H61"/>
  <c r="D55"/>
  <c r="D75"/>
  <c r="D70"/>
  <c r="D52"/>
  <c r="D20"/>
  <c r="D15"/>
  <c r="D12"/>
  <c r="D66"/>
  <c r="D32"/>
  <c r="D28"/>
  <c r="D80"/>
  <c r="D71"/>
  <c r="D88"/>
  <c r="D22"/>
  <c r="D47"/>
  <c r="D21"/>
  <c r="D9"/>
  <c r="D50"/>
  <c r="D73"/>
  <c r="D58"/>
  <c r="D78"/>
  <c r="D79"/>
  <c r="D25"/>
  <c r="D63"/>
  <c r="D27"/>
  <c r="D35"/>
  <c r="D74"/>
  <c r="D23"/>
  <c r="D64"/>
  <c r="D33"/>
  <c r="D40"/>
  <c r="D30"/>
  <c r="D45"/>
  <c r="D24"/>
  <c r="D72"/>
  <c r="D62"/>
  <c r="D68"/>
  <c r="D13"/>
  <c r="D85"/>
  <c r="D38"/>
  <c r="D42"/>
  <c r="D57"/>
  <c r="D34"/>
  <c r="D49"/>
  <c r="D82"/>
  <c r="D81"/>
  <c r="D54"/>
  <c r="D43"/>
  <c r="D5"/>
  <c r="D18"/>
  <c r="D10"/>
  <c r="D41"/>
  <c r="D69"/>
  <c r="D39"/>
  <c r="D60"/>
  <c r="D26"/>
  <c r="D31"/>
  <c r="D16"/>
  <c r="D19"/>
  <c r="D83"/>
  <c r="D65"/>
  <c r="D46"/>
  <c r="D11"/>
  <c r="D67"/>
  <c r="D86"/>
  <c r="D6"/>
  <c r="D7"/>
  <c r="D51"/>
  <c r="D76"/>
  <c r="D87"/>
  <c r="D48"/>
  <c r="D37"/>
  <c r="D59"/>
  <c r="D29"/>
  <c r="D53"/>
  <c r="D44"/>
  <c r="D14"/>
  <c r="D77"/>
  <c r="D36"/>
  <c r="D8"/>
  <c r="D17"/>
  <c r="D84"/>
  <c r="D56"/>
  <c r="D61"/>
  <c r="D4"/>
  <c r="G2"/>
  <c r="F2"/>
  <c r="G1"/>
  <c r="F1"/>
  <c r="H2" l="1"/>
  <c r="J53" l="1"/>
  <c r="J25"/>
  <c r="J67"/>
  <c r="J56"/>
  <c r="J52"/>
  <c r="J46"/>
  <c r="J40"/>
  <c r="J37"/>
  <c r="J75"/>
  <c r="J71"/>
  <c r="J77"/>
  <c r="J85"/>
  <c r="J8"/>
  <c r="J28"/>
  <c r="J58"/>
  <c r="J80"/>
  <c r="J54"/>
  <c r="J7"/>
  <c r="J50"/>
  <c r="J15"/>
  <c r="J39"/>
  <c r="J30"/>
  <c r="J59"/>
  <c r="J70"/>
  <c r="J62"/>
  <c r="J33"/>
  <c r="J78"/>
  <c r="J87"/>
  <c r="J11"/>
  <c r="J38"/>
  <c r="J32"/>
  <c r="J17"/>
  <c r="J24"/>
  <c r="J73"/>
  <c r="J49"/>
  <c r="J79"/>
  <c r="J9"/>
  <c r="J68"/>
  <c r="J47"/>
  <c r="J36"/>
  <c r="J26"/>
  <c r="J45"/>
  <c r="J10"/>
  <c r="J18"/>
  <c r="J34"/>
  <c r="J83"/>
  <c r="J81"/>
  <c r="J82"/>
  <c r="J19"/>
  <c r="J42"/>
  <c r="J16"/>
  <c r="J51"/>
  <c r="J69"/>
  <c r="J66"/>
  <c r="J5"/>
  <c r="J6"/>
  <c r="J44"/>
  <c r="J65"/>
  <c r="J21"/>
  <c r="J31"/>
  <c r="J29"/>
  <c r="J61"/>
  <c r="J76"/>
  <c r="J63"/>
  <c r="J86"/>
  <c r="J84"/>
  <c r="J23"/>
  <c r="J20"/>
  <c r="J88"/>
  <c r="J60"/>
  <c r="J55"/>
  <c r="J35"/>
  <c r="J22"/>
  <c r="J64"/>
  <c r="J12"/>
  <c r="J48"/>
  <c r="J43"/>
  <c r="J27"/>
  <c r="J74"/>
  <c r="J57"/>
  <c r="J72"/>
  <c r="J41"/>
  <c r="J13"/>
</calcChain>
</file>

<file path=xl/comments1.xml><?xml version="1.0" encoding="utf-8"?>
<comments xmlns="http://schemas.openxmlformats.org/spreadsheetml/2006/main">
  <authors>
    <author>Hogg</author>
  </authors>
  <commentList>
    <comment ref="H4" authorId="0">
      <text>
        <r>
          <rPr>
            <b/>
            <sz val="9"/>
            <color indexed="81"/>
            <rFont val="Segoe UI"/>
            <family val="2"/>
          </rPr>
          <t>Hogg:</t>
        </r>
        <r>
          <rPr>
            <sz val="9"/>
            <color indexed="81"/>
            <rFont val="Segoe UI"/>
            <family val="2"/>
          </rPr>
          <t xml:space="preserve">
bei Punktgleichheit wird derjenige mit den meisten Punkten aus der 1. Runde als erstes genannt</t>
        </r>
      </text>
    </comment>
  </commentList>
</comments>
</file>

<file path=xl/sharedStrings.xml><?xml version="1.0" encoding="utf-8"?>
<sst xmlns="http://schemas.openxmlformats.org/spreadsheetml/2006/main" count="268" uniqueCount="199">
  <si>
    <t>Anzahl Zettel</t>
  </si>
  <si>
    <t>Summe</t>
  </si>
  <si>
    <t>vor Stetten</t>
  </si>
  <si>
    <t>Startnr.</t>
  </si>
  <si>
    <t>Name</t>
  </si>
  <si>
    <t>Vorname</t>
  </si>
  <si>
    <t>Ort</t>
  </si>
  <si>
    <t>1. Runde</t>
  </si>
  <si>
    <t>2.Runde</t>
  </si>
  <si>
    <t>Gesamt</t>
  </si>
  <si>
    <t>Platz</t>
  </si>
  <si>
    <t>Gesamtrang</t>
  </si>
  <si>
    <t>Bemerkung</t>
  </si>
  <si>
    <t>Bär</t>
  </si>
  <si>
    <t>Ewald</t>
  </si>
  <si>
    <t>Bad Krozingen</t>
  </si>
  <si>
    <t>Bausch</t>
  </si>
  <si>
    <t>Arthur</t>
  </si>
  <si>
    <t>Engen-Stetten</t>
  </si>
  <si>
    <t>Berner</t>
  </si>
  <si>
    <t>Eberhard</t>
  </si>
  <si>
    <t>Blessing</t>
  </si>
  <si>
    <t>Dietmar</t>
  </si>
  <si>
    <t>Tannheim</t>
  </si>
  <si>
    <t>Blust</t>
  </si>
  <si>
    <t>Bernd</t>
  </si>
  <si>
    <t>Simonswald</t>
  </si>
  <si>
    <t>Butschle</t>
  </si>
  <si>
    <t>Karl-Heinz</t>
  </si>
  <si>
    <t>Ippingen</t>
  </si>
  <si>
    <t>Delor</t>
  </si>
  <si>
    <t>Reinhard</t>
  </si>
  <si>
    <t>Bräunlingen</t>
  </si>
  <si>
    <t>Dubberstein</t>
  </si>
  <si>
    <t>Erich</t>
  </si>
  <si>
    <t>Egle</t>
  </si>
  <si>
    <t>Christa</t>
  </si>
  <si>
    <t>Unterbränd</t>
  </si>
  <si>
    <t>Kurt</t>
  </si>
  <si>
    <t>Gutmadingen</t>
  </si>
  <si>
    <t>Otmar</t>
  </si>
  <si>
    <t>Egy</t>
  </si>
  <si>
    <t>Heidi</t>
  </si>
  <si>
    <t>Unadingen</t>
  </si>
  <si>
    <t>Ernst</t>
  </si>
  <si>
    <t>Uschi</t>
  </si>
  <si>
    <t>Neustadt</t>
  </si>
  <si>
    <t>Hermann</t>
  </si>
  <si>
    <t>Flesch</t>
  </si>
  <si>
    <t>Klaus</t>
  </si>
  <si>
    <t>Breisach</t>
  </si>
  <si>
    <t>Friedrich</t>
  </si>
  <si>
    <t>Detlef</t>
  </si>
  <si>
    <t>Waldhausen</t>
  </si>
  <si>
    <t>Stefan</t>
  </si>
  <si>
    <t>Brigachtal</t>
  </si>
  <si>
    <t>Fritz</t>
  </si>
  <si>
    <t>Theo</t>
  </si>
  <si>
    <t>Fürderer</t>
  </si>
  <si>
    <t>Wolfgang</t>
  </si>
  <si>
    <t>Gihr</t>
  </si>
  <si>
    <t>Glunk</t>
  </si>
  <si>
    <t>Konrad</t>
  </si>
  <si>
    <t>Mundelfingen</t>
  </si>
  <si>
    <t>Herbert</t>
  </si>
  <si>
    <t>Schwenningen</t>
  </si>
  <si>
    <t>Johannes</t>
  </si>
  <si>
    <t>Guckelberger</t>
  </si>
  <si>
    <t>Aaron</t>
  </si>
  <si>
    <t>Carmen</t>
  </si>
  <si>
    <t>Heberle</t>
  </si>
  <si>
    <t>Gotthard</t>
  </si>
  <si>
    <t>Heizmann</t>
  </si>
  <si>
    <t>Egon</t>
  </si>
  <si>
    <t>Siegfried</t>
  </si>
  <si>
    <t>Helde</t>
  </si>
  <si>
    <t>Norbert</t>
  </si>
  <si>
    <t>Jechtingen</t>
  </si>
  <si>
    <t>Hepting</t>
  </si>
  <si>
    <t>Emil</t>
  </si>
  <si>
    <t>Hochemmingen</t>
  </si>
  <si>
    <t>Hilser</t>
  </si>
  <si>
    <t>Gerhard</t>
  </si>
  <si>
    <t>Tennenbronn</t>
  </si>
  <si>
    <t>Hilzinger</t>
  </si>
  <si>
    <t>Heinrich</t>
  </si>
  <si>
    <t>Glottertal</t>
  </si>
  <si>
    <t>Hirt</t>
  </si>
  <si>
    <t>Alfred</t>
  </si>
  <si>
    <t>Grüningen</t>
  </si>
  <si>
    <t>Wolterdingen</t>
  </si>
  <si>
    <t>Höfler</t>
  </si>
  <si>
    <t>Karlheinz</t>
  </si>
  <si>
    <t>Bad Dürrheim</t>
  </si>
  <si>
    <t>Susanne</t>
  </si>
  <si>
    <t>Hofmeier</t>
  </si>
  <si>
    <t>Noah</t>
  </si>
  <si>
    <t>Bonndorf</t>
  </si>
  <si>
    <t>St.Märgen</t>
  </si>
  <si>
    <t>Joos</t>
  </si>
  <si>
    <t>Michael</t>
  </si>
  <si>
    <t>Kaltenbach</t>
  </si>
  <si>
    <t>Hubert</t>
  </si>
  <si>
    <t>Kessler</t>
  </si>
  <si>
    <t>Erika</t>
  </si>
  <si>
    <t>Gündelwangen</t>
  </si>
  <si>
    <t>Ketterer</t>
  </si>
  <si>
    <t>Anton</t>
  </si>
  <si>
    <t>St.Peter</t>
  </si>
  <si>
    <t>Kieffer</t>
  </si>
  <si>
    <t>Hansjörg</t>
  </si>
  <si>
    <t>Hüfingen</t>
  </si>
  <si>
    <t>Killenberger</t>
  </si>
  <si>
    <t>Albert</t>
  </si>
  <si>
    <t>Singen</t>
  </si>
  <si>
    <t>Kleis</t>
  </si>
  <si>
    <t>Maria</t>
  </si>
  <si>
    <t>Hinterzarten</t>
  </si>
  <si>
    <t>Kleiser</t>
  </si>
  <si>
    <t>Schollach</t>
  </si>
  <si>
    <t>Klostermann</t>
  </si>
  <si>
    <t>Heinz</t>
  </si>
  <si>
    <t>Ralf</t>
  </si>
  <si>
    <t>Kirchen-Hausen</t>
  </si>
  <si>
    <t>Knöpfle</t>
  </si>
  <si>
    <t>Josef</t>
  </si>
  <si>
    <t>Lachmann</t>
  </si>
  <si>
    <t>Regina</t>
  </si>
  <si>
    <t>Unterbaldingen</t>
  </si>
  <si>
    <t>Lorenz</t>
  </si>
  <si>
    <t>Gerda</t>
  </si>
  <si>
    <t>Hofsgrund</t>
  </si>
  <si>
    <t>May</t>
  </si>
  <si>
    <t>Claudia</t>
  </si>
  <si>
    <t>Löffingen</t>
  </si>
  <si>
    <t>Merz</t>
  </si>
  <si>
    <t>Bertram</t>
  </si>
  <si>
    <t>Christiane</t>
  </si>
  <si>
    <t>Aulfingen</t>
  </si>
  <si>
    <t>Metzler</t>
  </si>
  <si>
    <t>Manfred</t>
  </si>
  <si>
    <t>Meyer</t>
  </si>
  <si>
    <t>Behla</t>
  </si>
  <si>
    <t>Müller</t>
  </si>
  <si>
    <t>Tuttlingen</t>
  </si>
  <si>
    <t>Neininger</t>
  </si>
  <si>
    <t>Sigrid</t>
  </si>
  <si>
    <t>Neugart</t>
  </si>
  <si>
    <t>Lothar</t>
  </si>
  <si>
    <t>Pfaffenweiler</t>
  </si>
  <si>
    <t>Nieratschker</t>
  </si>
  <si>
    <t>Obergfell</t>
  </si>
  <si>
    <t>Klengen</t>
  </si>
  <si>
    <t>Oehler</t>
  </si>
  <si>
    <t>Partlitsch</t>
  </si>
  <si>
    <t>Engen-Zimmerholz</t>
  </si>
  <si>
    <t>Pfaff</t>
  </si>
  <si>
    <t>Erhard</t>
  </si>
  <si>
    <t>Ruschinski</t>
  </si>
  <si>
    <t>Königsfeld</t>
  </si>
  <si>
    <t>Saier</t>
  </si>
  <si>
    <t>Hugo</t>
  </si>
  <si>
    <t>Schacherer</t>
  </si>
  <si>
    <t>Schätzle</t>
  </si>
  <si>
    <t>Elzach</t>
  </si>
  <si>
    <t>Schey</t>
  </si>
  <si>
    <t>Rainer</t>
  </si>
  <si>
    <t>Radolfzell</t>
  </si>
  <si>
    <t>Schindler</t>
  </si>
  <si>
    <t>Bernhard</t>
  </si>
  <si>
    <t>Schmid</t>
  </si>
  <si>
    <t>Helga</t>
  </si>
  <si>
    <t>Donauesch.</t>
  </si>
  <si>
    <t>Schoch</t>
  </si>
  <si>
    <t>Roland</t>
  </si>
  <si>
    <t>Schultis</t>
  </si>
  <si>
    <t>Hans-Peter</t>
  </si>
  <si>
    <t>Seifried</t>
  </si>
  <si>
    <t>Frank</t>
  </si>
  <si>
    <t>Sibold</t>
  </si>
  <si>
    <t>Sigwart</t>
  </si>
  <si>
    <t>Angelika</t>
  </si>
  <si>
    <t>Trenkle</t>
  </si>
  <si>
    <t>Franz</t>
  </si>
  <si>
    <t>Waldvogel</t>
  </si>
  <si>
    <t>Schönwald</t>
  </si>
  <si>
    <t>Günter</t>
  </si>
  <si>
    <t>Hochberg</t>
  </si>
  <si>
    <t>Zwochner</t>
  </si>
  <si>
    <t>Wilfried</t>
  </si>
  <si>
    <t>Engen</t>
  </si>
  <si>
    <t>Messmer</t>
  </si>
  <si>
    <t>Engen-Biesendorf</t>
  </si>
  <si>
    <t>Vorname korrigiert von Stephan in Stefan</t>
  </si>
  <si>
    <t>Vorname korrigiert von Hanspeter in Hans-Peter</t>
  </si>
  <si>
    <t>Preiscego Stetten Spielplan 18.02.2024</t>
  </si>
  <si>
    <t>Kreutter</t>
  </si>
  <si>
    <t>Riedern am Wald</t>
  </si>
  <si>
    <t>Gromann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</si>
</sst>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6"/>
      <name val="Zurich Lt BT"/>
    </font>
    <font>
      <b/>
      <sz val="16"/>
      <name val="Zurich Lt BT"/>
    </font>
    <font>
      <sz val="16"/>
      <name val="Zurich Lt BT"/>
      <family val="2"/>
    </font>
    <font>
      <b/>
      <sz val="16"/>
      <color theme="0" tint="-0.34998626667073579"/>
      <name val="Zurich Lt BT"/>
    </font>
    <font>
      <sz val="14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1" fontId="1" fillId="0" borderId="0" xfId="0" applyNumberFormat="1" applyFont="1" applyBorder="1"/>
    <xf numFmtId="0" fontId="3" fillId="0" borderId="1" xfId="0" applyFont="1" applyBorder="1"/>
    <xf numFmtId="0" fontId="2" fillId="0" borderId="1" xfId="0" applyFont="1" applyBorder="1"/>
    <xf numFmtId="0" fontId="4" fillId="0" borderId="1" xfId="0" applyFont="1" applyBorder="1"/>
    <xf numFmtId="0" fontId="2" fillId="2" borderId="1" xfId="0" applyFont="1" applyFill="1" applyBorder="1"/>
    <xf numFmtId="0" fontId="5" fillId="0" borderId="1" xfId="0" applyFont="1" applyBorder="1"/>
    <xf numFmtId="0" fontId="5" fillId="0" borderId="1" xfId="0" applyFont="1" applyFill="1" applyBorder="1"/>
    <xf numFmtId="0" fontId="6" fillId="0" borderId="1" xfId="0" applyFont="1" applyFill="1" applyBorder="1"/>
    <xf numFmtId="0" fontId="7" fillId="0" borderId="1" xfId="0" applyFont="1" applyFill="1" applyBorder="1"/>
    <xf numFmtId="1" fontId="8" fillId="0" borderId="1" xfId="0" applyNumberFormat="1" applyFont="1" applyBorder="1"/>
    <xf numFmtId="0" fontId="8" fillId="0" borderId="1" xfId="0" applyFont="1" applyBorder="1"/>
    <xf numFmtId="0" fontId="7" fillId="0" borderId="1" xfId="0" applyFont="1" applyBorder="1"/>
    <xf numFmtId="0" fontId="6" fillId="0" borderId="1" xfId="0" applyFont="1" applyBorder="1"/>
    <xf numFmtId="0" fontId="7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ego-Schwarzw.Meistersch%202024_nach%20Stetten%20neu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elle1"/>
      <sheetName val="Tabelle2"/>
      <sheetName val="Tabelle3"/>
    </sheetNames>
    <sheetDataSet>
      <sheetData sheetId="0">
        <row r="1">
          <cell r="B1" t="str">
            <v>Cego-Schwarzwaldmeisterschaft 2024</v>
          </cell>
        </row>
        <row r="3">
          <cell r="A3" t="str">
            <v>Name Vorname</v>
          </cell>
          <cell r="B3" t="str">
            <v>Rang</v>
          </cell>
        </row>
        <row r="4">
          <cell r="A4" t="str">
            <v xml:space="preserve"> </v>
          </cell>
        </row>
        <row r="5">
          <cell r="A5" t="str">
            <v>Neininger Lorenz</v>
          </cell>
          <cell r="B5">
            <v>2</v>
          </cell>
        </row>
        <row r="6">
          <cell r="A6" t="str">
            <v>Klostermann Heinz</v>
          </cell>
          <cell r="B6">
            <v>1</v>
          </cell>
        </row>
        <row r="7">
          <cell r="A7" t="str">
            <v>Lorenz Gerda</v>
          </cell>
          <cell r="B7">
            <v>3</v>
          </cell>
        </row>
        <row r="8">
          <cell r="A8" t="str">
            <v>Höfler Karlheinz</v>
          </cell>
          <cell r="B8">
            <v>7</v>
          </cell>
        </row>
        <row r="9">
          <cell r="A9" t="str">
            <v>Kaltenbach Karl</v>
          </cell>
          <cell r="B9">
            <v>4</v>
          </cell>
        </row>
        <row r="10">
          <cell r="A10" t="str">
            <v>Pfaff Erhard</v>
          </cell>
          <cell r="B10">
            <v>6</v>
          </cell>
        </row>
        <row r="11">
          <cell r="A11" t="str">
            <v>Meyer Stefan</v>
          </cell>
          <cell r="B11">
            <v>5</v>
          </cell>
        </row>
        <row r="12">
          <cell r="A12" t="str">
            <v>Kreutter Herbert</v>
          </cell>
          <cell r="B12">
            <v>13</v>
          </cell>
        </row>
        <row r="13">
          <cell r="A13" t="str">
            <v>Kaltenbach Hubert</v>
          </cell>
          <cell r="B13">
            <v>8</v>
          </cell>
        </row>
        <row r="14">
          <cell r="A14" t="str">
            <v>Metzler Manfred</v>
          </cell>
          <cell r="B14">
            <v>10</v>
          </cell>
        </row>
        <row r="15">
          <cell r="A15" t="str">
            <v>Kleiser Wolfgang</v>
          </cell>
          <cell r="B15">
            <v>17</v>
          </cell>
        </row>
        <row r="16">
          <cell r="A16" t="str">
            <v>Seifried Frank</v>
          </cell>
          <cell r="B16">
            <v>18</v>
          </cell>
        </row>
        <row r="17">
          <cell r="A17" t="str">
            <v>Hirt KLaus</v>
          </cell>
          <cell r="B17">
            <v>24</v>
          </cell>
        </row>
        <row r="18">
          <cell r="A18" t="str">
            <v>Butschle Karl-Heinz</v>
          </cell>
          <cell r="B18">
            <v>12</v>
          </cell>
        </row>
        <row r="19">
          <cell r="A19" t="str">
            <v>Heberle Gotthard</v>
          </cell>
          <cell r="B19">
            <v>19</v>
          </cell>
        </row>
        <row r="20">
          <cell r="A20" t="str">
            <v>Schultis Hans-Peter</v>
          </cell>
          <cell r="B20">
            <v>16</v>
          </cell>
        </row>
        <row r="21">
          <cell r="A21" t="str">
            <v>Höfler Susanne</v>
          </cell>
          <cell r="B21">
            <v>49</v>
          </cell>
        </row>
        <row r="22">
          <cell r="A22" t="str">
            <v>Bausch Arthur</v>
          </cell>
          <cell r="B22">
            <v>9</v>
          </cell>
        </row>
        <row r="23">
          <cell r="A23" t="str">
            <v>Sibold Gerhard</v>
          </cell>
          <cell r="B23">
            <v>28</v>
          </cell>
        </row>
        <row r="24">
          <cell r="A24" t="str">
            <v>Zwochner Wilfried</v>
          </cell>
          <cell r="B24">
            <v>11</v>
          </cell>
        </row>
        <row r="25">
          <cell r="A25" t="str">
            <v>Kuri Florian</v>
          </cell>
          <cell r="B25">
            <v>14</v>
          </cell>
        </row>
        <row r="26">
          <cell r="A26" t="str">
            <v>Burger Josef</v>
          </cell>
          <cell r="B26">
            <v>15</v>
          </cell>
        </row>
        <row r="27">
          <cell r="A27" t="str">
            <v>Fürderer Wolfgang</v>
          </cell>
          <cell r="B27">
            <v>56</v>
          </cell>
        </row>
        <row r="28">
          <cell r="A28" t="str">
            <v>Tritschler Bruno</v>
          </cell>
          <cell r="B28">
            <v>20</v>
          </cell>
        </row>
        <row r="29">
          <cell r="A29" t="str">
            <v>Nopper Renate</v>
          </cell>
          <cell r="B29">
            <v>21</v>
          </cell>
        </row>
        <row r="30">
          <cell r="A30" t="str">
            <v>Saier Hugo</v>
          </cell>
          <cell r="B30">
            <v>39</v>
          </cell>
        </row>
        <row r="31">
          <cell r="A31" t="str">
            <v>Wehrle Peter</v>
          </cell>
          <cell r="B31">
            <v>23</v>
          </cell>
        </row>
        <row r="32">
          <cell r="A32" t="str">
            <v>Merz Bertram</v>
          </cell>
          <cell r="B32">
            <v>25</v>
          </cell>
        </row>
        <row r="33">
          <cell r="A33" t="str">
            <v>Hilser Gerhard</v>
          </cell>
          <cell r="B33">
            <v>29</v>
          </cell>
        </row>
        <row r="34">
          <cell r="A34" t="str">
            <v>Seng Gerold</v>
          </cell>
          <cell r="B34">
            <v>26</v>
          </cell>
        </row>
        <row r="35">
          <cell r="A35" t="str">
            <v>Hepting Emil</v>
          </cell>
          <cell r="B35">
            <v>22</v>
          </cell>
        </row>
        <row r="36">
          <cell r="A36" t="str">
            <v>Rombach Bruno</v>
          </cell>
          <cell r="B36">
            <v>31</v>
          </cell>
        </row>
        <row r="37">
          <cell r="A37" t="str">
            <v>Fehrenbach Dieter</v>
          </cell>
          <cell r="B37">
            <v>34</v>
          </cell>
        </row>
        <row r="38">
          <cell r="A38" t="str">
            <v>Heizmann Egon</v>
          </cell>
          <cell r="B38">
            <v>71</v>
          </cell>
        </row>
        <row r="39">
          <cell r="A39" t="str">
            <v>Zimmermann Julian</v>
          </cell>
          <cell r="B39">
            <v>35</v>
          </cell>
        </row>
        <row r="40">
          <cell r="A40" t="str">
            <v>Görg Klaus</v>
          </cell>
          <cell r="B40">
            <v>38</v>
          </cell>
        </row>
        <row r="41">
          <cell r="A41" t="str">
            <v>Ketterer Anton</v>
          </cell>
          <cell r="B41">
            <v>32</v>
          </cell>
        </row>
        <row r="42">
          <cell r="A42" t="str">
            <v>Keller Simon</v>
          </cell>
          <cell r="B42">
            <v>41</v>
          </cell>
        </row>
        <row r="43">
          <cell r="A43" t="str">
            <v>Guckelberger Aaron</v>
          </cell>
          <cell r="B43">
            <v>27</v>
          </cell>
        </row>
        <row r="44">
          <cell r="A44" t="str">
            <v>Gutmann Andreas</v>
          </cell>
          <cell r="B44">
            <v>44</v>
          </cell>
        </row>
        <row r="45">
          <cell r="A45" t="str">
            <v>Ernst Uschi</v>
          </cell>
          <cell r="B45">
            <v>52</v>
          </cell>
        </row>
        <row r="46">
          <cell r="A46" t="str">
            <v>Egle Otmar</v>
          </cell>
          <cell r="B46">
            <v>67</v>
          </cell>
        </row>
        <row r="47">
          <cell r="A47" t="str">
            <v>Streibel Tobias</v>
          </cell>
          <cell r="B47">
            <v>45</v>
          </cell>
        </row>
        <row r="48">
          <cell r="A48" t="str">
            <v>Lachmann Regina</v>
          </cell>
          <cell r="B48">
            <v>83</v>
          </cell>
        </row>
        <row r="49">
          <cell r="A49" t="str">
            <v>Schobel Sebastian</v>
          </cell>
          <cell r="B49">
            <v>46</v>
          </cell>
        </row>
        <row r="50">
          <cell r="A50" t="str">
            <v>Fehrenbach Lambert</v>
          </cell>
          <cell r="B50">
            <v>47</v>
          </cell>
        </row>
        <row r="51">
          <cell r="A51" t="str">
            <v>Günter Daniel</v>
          </cell>
          <cell r="B51">
            <v>48</v>
          </cell>
        </row>
        <row r="52">
          <cell r="A52" t="str">
            <v>Heizmann Siegfried</v>
          </cell>
          <cell r="B52">
            <v>79</v>
          </cell>
        </row>
        <row r="53">
          <cell r="A53" t="str">
            <v>Schultis Reinhard</v>
          </cell>
          <cell r="B53">
            <v>37</v>
          </cell>
        </row>
        <row r="54">
          <cell r="A54" t="str">
            <v>Egy Heidi</v>
          </cell>
          <cell r="B54">
            <v>43</v>
          </cell>
        </row>
        <row r="55">
          <cell r="A55" t="str">
            <v>Hilzinger Heinrich</v>
          </cell>
          <cell r="B55">
            <v>36</v>
          </cell>
        </row>
        <row r="56">
          <cell r="A56" t="str">
            <v>Ewald Hermann</v>
          </cell>
          <cell r="B56">
            <v>51</v>
          </cell>
        </row>
        <row r="57">
          <cell r="A57" t="str">
            <v>Volk Lothar</v>
          </cell>
          <cell r="B57">
            <v>53</v>
          </cell>
        </row>
        <row r="58">
          <cell r="A58" t="str">
            <v>Fehrenbacher Günter</v>
          </cell>
          <cell r="B58">
            <v>55</v>
          </cell>
        </row>
        <row r="59">
          <cell r="A59" t="str">
            <v>Mayer Andre</v>
          </cell>
          <cell r="B59">
            <v>57</v>
          </cell>
        </row>
        <row r="60">
          <cell r="A60" t="str">
            <v>Neugart Lothar</v>
          </cell>
          <cell r="B60">
            <v>58</v>
          </cell>
        </row>
        <row r="61">
          <cell r="A61" t="str">
            <v>Maier Bernhard</v>
          </cell>
          <cell r="B61">
            <v>59</v>
          </cell>
        </row>
        <row r="62">
          <cell r="A62" t="str">
            <v>Murawski Ulrich</v>
          </cell>
          <cell r="B62">
            <v>63</v>
          </cell>
        </row>
        <row r="63">
          <cell r="A63" t="str">
            <v>Schwer Xaver</v>
          </cell>
          <cell r="B63">
            <v>66</v>
          </cell>
        </row>
        <row r="64">
          <cell r="A64" t="str">
            <v>Fehrenbacher Heinz</v>
          </cell>
          <cell r="B64">
            <v>65</v>
          </cell>
        </row>
        <row r="65">
          <cell r="A65" t="str">
            <v>Fehrenbach Fridolin</v>
          </cell>
          <cell r="B65">
            <v>68</v>
          </cell>
        </row>
        <row r="66">
          <cell r="A66" t="str">
            <v>Sigwart Angelika</v>
          </cell>
          <cell r="B66">
            <v>104</v>
          </cell>
        </row>
        <row r="67">
          <cell r="A67" t="str">
            <v>Weis Richard</v>
          </cell>
          <cell r="B67">
            <v>70</v>
          </cell>
        </row>
        <row r="68">
          <cell r="A68" t="str">
            <v>Ganter Johann</v>
          </cell>
          <cell r="B68">
            <v>72</v>
          </cell>
        </row>
        <row r="69">
          <cell r="A69" t="str">
            <v>Kieffer Hansjörg</v>
          </cell>
          <cell r="B69">
            <v>82</v>
          </cell>
        </row>
        <row r="70">
          <cell r="A70" t="str">
            <v>Seifried Christine</v>
          </cell>
          <cell r="B70">
            <v>73</v>
          </cell>
        </row>
        <row r="71">
          <cell r="A71" t="str">
            <v>Maus Michael</v>
          </cell>
          <cell r="B71">
            <v>74</v>
          </cell>
        </row>
        <row r="72">
          <cell r="A72" t="str">
            <v>Stratz Ursula</v>
          </cell>
          <cell r="B72">
            <v>76</v>
          </cell>
        </row>
        <row r="73">
          <cell r="A73" t="str">
            <v>Baumer Georg</v>
          </cell>
          <cell r="B73">
            <v>77</v>
          </cell>
        </row>
        <row r="74">
          <cell r="A74" t="str">
            <v>Wehrle Fridolin</v>
          </cell>
          <cell r="B74">
            <v>78</v>
          </cell>
        </row>
        <row r="75">
          <cell r="A75" t="str">
            <v>Fluck Thomas</v>
          </cell>
          <cell r="B75">
            <v>80</v>
          </cell>
        </row>
        <row r="76">
          <cell r="A76" t="str">
            <v>Stratz Franz-Paul</v>
          </cell>
          <cell r="B76">
            <v>81</v>
          </cell>
        </row>
        <row r="77">
          <cell r="A77" t="str">
            <v>Helde Norbert</v>
          </cell>
          <cell r="B77">
            <v>103</v>
          </cell>
        </row>
        <row r="78">
          <cell r="A78" t="str">
            <v>Egle Kurt</v>
          </cell>
          <cell r="B78">
            <v>64</v>
          </cell>
        </row>
        <row r="79">
          <cell r="A79" t="str">
            <v>Schmid Helga</v>
          </cell>
          <cell r="B79">
            <v>30</v>
          </cell>
        </row>
        <row r="80">
          <cell r="A80" t="str">
            <v>Klostermann Ralf</v>
          </cell>
          <cell r="B80">
            <v>60</v>
          </cell>
        </row>
        <row r="81">
          <cell r="A81" t="str">
            <v>Hirt Alfred</v>
          </cell>
          <cell r="B81">
            <v>86</v>
          </cell>
        </row>
        <row r="82">
          <cell r="A82" t="str">
            <v>Kessler Erika</v>
          </cell>
          <cell r="B82">
            <v>96</v>
          </cell>
        </row>
        <row r="83">
          <cell r="A83" t="str">
            <v>Friedrich Detlef</v>
          </cell>
          <cell r="B83">
            <v>42</v>
          </cell>
        </row>
        <row r="84">
          <cell r="A84" t="str">
            <v>Waldvogel Claudia</v>
          </cell>
          <cell r="B84">
            <v>50</v>
          </cell>
        </row>
        <row r="85">
          <cell r="A85" t="str">
            <v>Bär Ewald</v>
          </cell>
          <cell r="B85">
            <v>61</v>
          </cell>
        </row>
        <row r="86">
          <cell r="A86" t="str">
            <v>Hofmeier Emil</v>
          </cell>
          <cell r="B86">
            <v>75</v>
          </cell>
        </row>
        <row r="87">
          <cell r="A87" t="str">
            <v>Fehrenbach Christian</v>
          </cell>
          <cell r="B87">
            <v>84</v>
          </cell>
        </row>
        <row r="88">
          <cell r="A88" t="str">
            <v>Hilzinger Stefan</v>
          </cell>
          <cell r="B88">
            <v>85</v>
          </cell>
        </row>
        <row r="89">
          <cell r="A89" t="str">
            <v>Ruschinski Heinz</v>
          </cell>
          <cell r="B89">
            <v>131</v>
          </cell>
        </row>
        <row r="90">
          <cell r="A90" t="str">
            <v>Matt Elmar</v>
          </cell>
          <cell r="B90">
            <v>87</v>
          </cell>
        </row>
        <row r="91">
          <cell r="A91" t="str">
            <v>Gänsler Dagmar</v>
          </cell>
          <cell r="B91">
            <v>88</v>
          </cell>
        </row>
        <row r="92">
          <cell r="A92" t="str">
            <v>Müller Herbert</v>
          </cell>
          <cell r="B92">
            <v>102</v>
          </cell>
        </row>
        <row r="93">
          <cell r="A93" t="str">
            <v>Schrenk Hubert</v>
          </cell>
          <cell r="B93">
            <v>91</v>
          </cell>
        </row>
        <row r="94">
          <cell r="A94" t="str">
            <v>Ruth Erwin</v>
          </cell>
          <cell r="B94">
            <v>92</v>
          </cell>
        </row>
        <row r="95">
          <cell r="A95" t="str">
            <v>Merz Christiane</v>
          </cell>
          <cell r="B95">
            <v>109</v>
          </cell>
        </row>
        <row r="96">
          <cell r="A96" t="str">
            <v>Schätzle Siegfried</v>
          </cell>
          <cell r="B96">
            <v>117</v>
          </cell>
        </row>
        <row r="97">
          <cell r="A97" t="str">
            <v>Dubberstein Erich</v>
          </cell>
          <cell r="B97">
            <v>125</v>
          </cell>
        </row>
        <row r="98">
          <cell r="A98" t="str">
            <v>Willmann Frank</v>
          </cell>
          <cell r="B98">
            <v>93</v>
          </cell>
        </row>
        <row r="99">
          <cell r="A99" t="str">
            <v>Kammerer Michael</v>
          </cell>
          <cell r="B99">
            <v>94</v>
          </cell>
        </row>
        <row r="100">
          <cell r="A100" t="str">
            <v>Biehler Thomas</v>
          </cell>
          <cell r="B100">
            <v>95</v>
          </cell>
        </row>
        <row r="101">
          <cell r="A101" t="str">
            <v>Keller Franz</v>
          </cell>
          <cell r="B101">
            <v>97</v>
          </cell>
        </row>
        <row r="102">
          <cell r="A102" t="str">
            <v>Rombach Martin</v>
          </cell>
          <cell r="B102">
            <v>98</v>
          </cell>
        </row>
        <row r="103">
          <cell r="A103" t="str">
            <v>Knöpfle Josef</v>
          </cell>
          <cell r="B103">
            <v>69</v>
          </cell>
        </row>
        <row r="104">
          <cell r="A104" t="str">
            <v>Eckert Michael</v>
          </cell>
          <cell r="B104">
            <v>99</v>
          </cell>
        </row>
        <row r="105">
          <cell r="A105" t="str">
            <v>Obergfell Hubert</v>
          </cell>
          <cell r="B105">
            <v>54</v>
          </cell>
        </row>
        <row r="106">
          <cell r="A106" t="str">
            <v>Guckelberger Carmen</v>
          </cell>
          <cell r="B106">
            <v>40</v>
          </cell>
        </row>
        <row r="107">
          <cell r="A107" t="str">
            <v>Braun Daniel</v>
          </cell>
          <cell r="B107">
            <v>101</v>
          </cell>
        </row>
        <row r="108">
          <cell r="A108" t="str">
            <v>Fahl Joachim</v>
          </cell>
          <cell r="B108">
            <v>105</v>
          </cell>
        </row>
        <row r="109">
          <cell r="A109" t="str">
            <v>Delor Reinhard</v>
          </cell>
          <cell r="B109">
            <v>62</v>
          </cell>
        </row>
        <row r="110">
          <cell r="A110" t="str">
            <v>Gerlach Erika</v>
          </cell>
          <cell r="B110">
            <v>106</v>
          </cell>
        </row>
        <row r="111">
          <cell r="A111" t="str">
            <v>Rist Gerold</v>
          </cell>
          <cell r="B111">
            <v>107</v>
          </cell>
        </row>
        <row r="112">
          <cell r="A112" t="str">
            <v>Thoma Jürgen</v>
          </cell>
          <cell r="B112">
            <v>108</v>
          </cell>
        </row>
        <row r="113">
          <cell r="A113" t="str">
            <v>Schweizer Martin</v>
          </cell>
          <cell r="B113">
            <v>110</v>
          </cell>
        </row>
        <row r="114">
          <cell r="A114" t="str">
            <v>Oehler Fritz</v>
          </cell>
          <cell r="B114">
            <v>100</v>
          </cell>
        </row>
        <row r="115">
          <cell r="A115" t="str">
            <v>Fehrenbach Josef</v>
          </cell>
          <cell r="B115">
            <v>111</v>
          </cell>
        </row>
        <row r="116">
          <cell r="A116" t="str">
            <v>Fackler Willi</v>
          </cell>
          <cell r="B116">
            <v>113</v>
          </cell>
        </row>
        <row r="117">
          <cell r="A117" t="str">
            <v>Fritz Theo</v>
          </cell>
          <cell r="B117">
            <v>150</v>
          </cell>
        </row>
        <row r="118">
          <cell r="A118" t="str">
            <v>Blessing Dietmar</v>
          </cell>
          <cell r="B118">
            <v>137</v>
          </cell>
        </row>
        <row r="119">
          <cell r="A119" t="str">
            <v>Schmotz Ernst</v>
          </cell>
          <cell r="B119">
            <v>115</v>
          </cell>
        </row>
        <row r="120">
          <cell r="A120" t="str">
            <v>Gänsler Manfred</v>
          </cell>
          <cell r="B120">
            <v>116</v>
          </cell>
        </row>
        <row r="121">
          <cell r="A121" t="str">
            <v>Trenkle Franz</v>
          </cell>
          <cell r="B121">
            <v>112</v>
          </cell>
        </row>
        <row r="122">
          <cell r="A122" t="str">
            <v>Kleiser Paul</v>
          </cell>
          <cell r="B122">
            <v>118</v>
          </cell>
        </row>
        <row r="123">
          <cell r="A123" t="str">
            <v>Blust Bernd</v>
          </cell>
          <cell r="B123">
            <v>151</v>
          </cell>
        </row>
        <row r="124">
          <cell r="A124" t="str">
            <v>Flesch Klaus</v>
          </cell>
          <cell r="B124">
            <v>33</v>
          </cell>
        </row>
        <row r="125">
          <cell r="A125" t="str">
            <v>Hensler Edmund</v>
          </cell>
          <cell r="B125">
            <v>119</v>
          </cell>
        </row>
        <row r="126">
          <cell r="A126" t="str">
            <v>Waldvogel Günter</v>
          </cell>
          <cell r="B126">
            <v>90</v>
          </cell>
        </row>
        <row r="127">
          <cell r="A127" t="str">
            <v>Tunnjuk Matthias</v>
          </cell>
          <cell r="B127">
            <v>121</v>
          </cell>
        </row>
        <row r="128">
          <cell r="A128" t="str">
            <v>Kuri Willi</v>
          </cell>
          <cell r="B128">
            <v>120</v>
          </cell>
        </row>
        <row r="129">
          <cell r="A129" t="str">
            <v>May Claudia</v>
          </cell>
          <cell r="B129">
            <v>136</v>
          </cell>
        </row>
        <row r="130">
          <cell r="A130" t="str">
            <v>Laule Alfred</v>
          </cell>
          <cell r="B130">
            <v>123</v>
          </cell>
        </row>
        <row r="131">
          <cell r="A131" t="str">
            <v>Wangler Walter</v>
          </cell>
          <cell r="B131">
            <v>124</v>
          </cell>
        </row>
        <row r="132">
          <cell r="A132" t="str">
            <v>Fehr Anton</v>
          </cell>
          <cell r="B132">
            <v>126</v>
          </cell>
        </row>
        <row r="133">
          <cell r="A133" t="str">
            <v>Neininger Sigrid</v>
          </cell>
          <cell r="B133">
            <v>114</v>
          </cell>
        </row>
        <row r="134">
          <cell r="A134" t="str">
            <v>Wilde Georg</v>
          </cell>
          <cell r="B134">
            <v>127</v>
          </cell>
        </row>
        <row r="135">
          <cell r="A135" t="str">
            <v>Fritzsche Markus</v>
          </cell>
          <cell r="B135">
            <v>128</v>
          </cell>
        </row>
        <row r="136">
          <cell r="A136" t="str">
            <v>Kiefer Alexander</v>
          </cell>
          <cell r="B136">
            <v>129</v>
          </cell>
        </row>
        <row r="137">
          <cell r="A137" t="str">
            <v>Zeller Thomas</v>
          </cell>
          <cell r="B137">
            <v>130</v>
          </cell>
        </row>
        <row r="138">
          <cell r="A138" t="str">
            <v>Hofmeier Noah</v>
          </cell>
          <cell r="B138">
            <v>132</v>
          </cell>
        </row>
        <row r="139">
          <cell r="A139" t="str">
            <v>Kaltenbach Heinrich</v>
          </cell>
          <cell r="B139">
            <v>89</v>
          </cell>
        </row>
        <row r="140">
          <cell r="A140" t="str">
            <v>Kern Katharina</v>
          </cell>
          <cell r="B140">
            <v>133</v>
          </cell>
        </row>
        <row r="141">
          <cell r="A141" t="str">
            <v>Blessing Rupert</v>
          </cell>
          <cell r="B141">
            <v>134</v>
          </cell>
        </row>
        <row r="142">
          <cell r="A142" t="str">
            <v>Hofmeier Rosmarie</v>
          </cell>
          <cell r="B142">
            <v>135</v>
          </cell>
        </row>
        <row r="143">
          <cell r="A143" t="str">
            <v>Klausmann Bernhard</v>
          </cell>
          <cell r="B143">
            <v>138</v>
          </cell>
        </row>
        <row r="144">
          <cell r="A144" t="str">
            <v>Kleis Felix</v>
          </cell>
          <cell r="B144">
            <v>139</v>
          </cell>
        </row>
        <row r="145">
          <cell r="A145" t="str">
            <v>Kleis Maria</v>
          </cell>
          <cell r="B145">
            <v>140</v>
          </cell>
        </row>
        <row r="146">
          <cell r="A146" t="str">
            <v>Schindler Bernhard</v>
          </cell>
          <cell r="B146">
            <v>122</v>
          </cell>
        </row>
        <row r="147">
          <cell r="A147" t="str">
            <v>Volz Hajo</v>
          </cell>
          <cell r="B147">
            <v>142</v>
          </cell>
        </row>
        <row r="148">
          <cell r="A148" t="str">
            <v>Fehrenbach Holger</v>
          </cell>
          <cell r="B148">
            <v>143</v>
          </cell>
        </row>
        <row r="149">
          <cell r="A149" t="str">
            <v>Schwer Renate</v>
          </cell>
          <cell r="B149">
            <v>144</v>
          </cell>
        </row>
        <row r="150">
          <cell r="A150" t="str">
            <v>Moosmann Carla</v>
          </cell>
          <cell r="B150">
            <v>145</v>
          </cell>
        </row>
        <row r="151">
          <cell r="A151" t="str">
            <v>Egle Christa</v>
          </cell>
          <cell r="B151">
            <v>147</v>
          </cell>
        </row>
        <row r="152">
          <cell r="A152" t="str">
            <v>Bieberstein Erich</v>
          </cell>
          <cell r="B152">
            <v>146</v>
          </cell>
        </row>
        <row r="153">
          <cell r="A153" t="str">
            <v>Joos Thomas</v>
          </cell>
          <cell r="B153">
            <v>148</v>
          </cell>
        </row>
        <row r="154">
          <cell r="A154" t="str">
            <v>Lang Albert</v>
          </cell>
          <cell r="B154">
            <v>149</v>
          </cell>
        </row>
        <row r="155">
          <cell r="A155" t="str">
            <v>Hilzinger Paul</v>
          </cell>
          <cell r="B155">
            <v>153</v>
          </cell>
        </row>
        <row r="156">
          <cell r="A156" t="str">
            <v>Wehrle Horst</v>
          </cell>
          <cell r="B156">
            <v>154</v>
          </cell>
        </row>
        <row r="157">
          <cell r="A157" t="str">
            <v>Wehrle Helma</v>
          </cell>
          <cell r="B157">
            <v>155</v>
          </cell>
        </row>
        <row r="158">
          <cell r="A158" t="str">
            <v>Weber Alfred</v>
          </cell>
          <cell r="B158">
            <v>156</v>
          </cell>
        </row>
        <row r="159">
          <cell r="A159" t="str">
            <v>Rothweiler Andreas</v>
          </cell>
          <cell r="B159">
            <v>157</v>
          </cell>
        </row>
        <row r="160">
          <cell r="A160" t="str">
            <v>Maier-Frey Irmgard</v>
          </cell>
          <cell r="B160">
            <v>158</v>
          </cell>
        </row>
        <row r="161">
          <cell r="A161" t="str">
            <v>Maier Rupert</v>
          </cell>
          <cell r="B161">
            <v>159</v>
          </cell>
        </row>
        <row r="162">
          <cell r="A162" t="str">
            <v>Nieratschker Josef</v>
          </cell>
          <cell r="B162">
            <v>141</v>
          </cell>
        </row>
        <row r="163">
          <cell r="A163" t="str">
            <v>Glunk Konrad</v>
          </cell>
          <cell r="B163">
            <v>152</v>
          </cell>
        </row>
        <row r="164">
          <cell r="A164" t="str">
            <v>Joos Michael</v>
          </cell>
          <cell r="B164">
            <v>160</v>
          </cell>
        </row>
        <row r="165">
          <cell r="A165" t="str">
            <v>Steuer Günter</v>
          </cell>
          <cell r="B165">
            <v>161</v>
          </cell>
        </row>
        <row r="166">
          <cell r="A166" t="str">
            <v>Berner Eberhard</v>
          </cell>
        </row>
        <row r="167">
          <cell r="A167" t="str">
            <v>Friedrich Stefan</v>
          </cell>
        </row>
        <row r="168">
          <cell r="A168" t="str">
            <v>Gihr Ewald</v>
          </cell>
        </row>
        <row r="169">
          <cell r="A169" t="str">
            <v>Greutter Herbert</v>
          </cell>
        </row>
        <row r="170">
          <cell r="A170" t="str">
            <v>Grohmann Johannes</v>
          </cell>
        </row>
        <row r="171">
          <cell r="A171" t="str">
            <v>Killenberger Albert</v>
          </cell>
        </row>
        <row r="172">
          <cell r="A172" t="str">
            <v>Messmer Alfred</v>
          </cell>
        </row>
        <row r="173">
          <cell r="A173" t="str">
            <v>Partlitsch Gerda</v>
          </cell>
        </row>
        <row r="174">
          <cell r="A174" t="str">
            <v>Schacherer Fritz</v>
          </cell>
        </row>
        <row r="175">
          <cell r="A175" t="str">
            <v>Schey Rainer</v>
          </cell>
        </row>
        <row r="176">
          <cell r="A176" t="str">
            <v>Schoch Roland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8"/>
  <sheetViews>
    <sheetView tabSelected="1" workbookViewId="0">
      <pane ySplit="4" topLeftCell="A71" activePane="bottomLeft" state="frozen"/>
      <selection pane="bottomLeft" activeCell="J1" sqref="I1:J1048576"/>
    </sheetView>
  </sheetViews>
  <sheetFormatPr baseColWidth="10" defaultRowHeight="15"/>
  <cols>
    <col min="1" max="1" width="8.28515625" customWidth="1"/>
    <col min="2" max="2" width="14.7109375" bestFit="1" customWidth="1"/>
    <col min="3" max="3" width="16.7109375" bestFit="1" customWidth="1"/>
    <col min="4" max="4" width="0" hidden="1" customWidth="1"/>
    <col min="5" max="5" width="18.7109375" customWidth="1"/>
    <col min="10" max="11" width="0.42578125" customWidth="1"/>
  </cols>
  <sheetData>
    <row r="1" spans="1:11">
      <c r="E1" t="s">
        <v>0</v>
      </c>
      <c r="F1">
        <f>COUNT(F5:F104)/4</f>
        <v>21</v>
      </c>
      <c r="G1">
        <f>COUNT(G5:G104)/4</f>
        <v>21</v>
      </c>
      <c r="H1" s="1"/>
    </row>
    <row r="2" spans="1:11" ht="20.25">
      <c r="A2" s="2"/>
      <c r="B2" s="2"/>
      <c r="C2" s="3"/>
      <c r="D2" s="3"/>
      <c r="E2" s="3" t="s">
        <v>1</v>
      </c>
      <c r="F2" s="4">
        <f>SUM(F5:F104)</f>
        <v>0</v>
      </c>
      <c r="G2" s="4">
        <f>SUM(G5:G104)</f>
        <v>0</v>
      </c>
      <c r="H2" s="4">
        <f>SUM(H5:H104)</f>
        <v>0</v>
      </c>
      <c r="I2" s="2"/>
      <c r="J2" s="2"/>
      <c r="K2" s="2"/>
    </row>
    <row r="3" spans="1:11" ht="20.25">
      <c r="B3" s="18" t="s">
        <v>195</v>
      </c>
      <c r="C3" s="19"/>
      <c r="D3" s="19"/>
      <c r="E3" s="19"/>
      <c r="F3" s="19"/>
      <c r="G3" s="19"/>
      <c r="H3" s="19"/>
      <c r="I3" s="20"/>
      <c r="J3" s="5" t="s">
        <v>2</v>
      </c>
      <c r="K3" s="5"/>
    </row>
    <row r="4" spans="1:11" ht="20.25">
      <c r="A4" s="6" t="s">
        <v>3</v>
      </c>
      <c r="B4" s="6" t="s">
        <v>4</v>
      </c>
      <c r="C4" s="6" t="s">
        <v>5</v>
      </c>
      <c r="D4" s="7" t="str">
        <f t="shared" ref="D4" si="0">B4&amp;" "&amp;C4</f>
        <v>Name Vorname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8" t="s">
        <v>11</v>
      </c>
      <c r="K4" s="8" t="s">
        <v>12</v>
      </c>
    </row>
    <row r="5" spans="1:11" ht="21">
      <c r="A5" s="9">
        <v>30</v>
      </c>
      <c r="B5" s="9" t="s">
        <v>91</v>
      </c>
      <c r="C5" s="15" t="s">
        <v>94</v>
      </c>
      <c r="D5" s="16" t="str">
        <f t="shared" ref="D5:D36" si="1">B5&amp;" "&amp;C5</f>
        <v>Höfler Susanne</v>
      </c>
      <c r="E5" s="15" t="s">
        <v>93</v>
      </c>
      <c r="F5" s="13">
        <v>260</v>
      </c>
      <c r="G5" s="13">
        <v>420</v>
      </c>
      <c r="H5" s="13">
        <f t="shared" ref="H5:H36" si="2">F5+G5</f>
        <v>680</v>
      </c>
      <c r="I5" s="14">
        <v>1</v>
      </c>
      <c r="J5" s="14">
        <f>VLOOKUP(D5,[1]Tabelle1!$A:$B,2,FALSE)</f>
        <v>49</v>
      </c>
      <c r="K5" s="14"/>
    </row>
    <row r="6" spans="1:11" ht="21">
      <c r="A6" s="9">
        <v>37</v>
      </c>
      <c r="B6" s="9" t="s">
        <v>58</v>
      </c>
      <c r="C6" s="15" t="s">
        <v>59</v>
      </c>
      <c r="D6" s="16" t="str">
        <f t="shared" si="1"/>
        <v>Fürderer Wolfgang</v>
      </c>
      <c r="E6" s="15" t="s">
        <v>32</v>
      </c>
      <c r="F6" s="13">
        <v>360</v>
      </c>
      <c r="G6" s="13">
        <v>260</v>
      </c>
      <c r="H6" s="13">
        <f t="shared" si="2"/>
        <v>620</v>
      </c>
      <c r="I6" s="14">
        <v>2</v>
      </c>
      <c r="J6" s="14">
        <f>VLOOKUP(D6,[1]Tabelle1!$A:$B,2,FALSE)</f>
        <v>56</v>
      </c>
      <c r="K6" s="14"/>
    </row>
    <row r="7" spans="1:11" ht="21">
      <c r="A7" s="9">
        <v>36</v>
      </c>
      <c r="B7" s="9" t="s">
        <v>56</v>
      </c>
      <c r="C7" s="10" t="s">
        <v>57</v>
      </c>
      <c r="D7" s="11" t="str">
        <f t="shared" si="1"/>
        <v>Fritz Theo</v>
      </c>
      <c r="E7" s="12" t="s">
        <v>32</v>
      </c>
      <c r="F7" s="13">
        <v>210</v>
      </c>
      <c r="G7" s="13">
        <v>400</v>
      </c>
      <c r="H7" s="13">
        <f t="shared" si="2"/>
        <v>610</v>
      </c>
      <c r="I7" s="14">
        <v>3</v>
      </c>
      <c r="J7" s="14">
        <f>VLOOKUP(D7,[1]Tabelle1!$A:$B,2,FALSE)</f>
        <v>150</v>
      </c>
      <c r="K7" s="14"/>
    </row>
    <row r="8" spans="1:11" ht="21">
      <c r="A8" s="9">
        <v>56</v>
      </c>
      <c r="B8" s="9" t="s">
        <v>24</v>
      </c>
      <c r="C8" s="15" t="s">
        <v>25</v>
      </c>
      <c r="D8" s="16" t="str">
        <f t="shared" si="1"/>
        <v>Blust Bernd</v>
      </c>
      <c r="E8" s="15" t="s">
        <v>26</v>
      </c>
      <c r="F8" s="13">
        <v>50</v>
      </c>
      <c r="G8" s="13">
        <v>510</v>
      </c>
      <c r="H8" s="13">
        <f t="shared" si="2"/>
        <v>560</v>
      </c>
      <c r="I8" s="14">
        <v>4</v>
      </c>
      <c r="J8" s="14">
        <f>VLOOKUP(D8,[1]Tabelle1!$A:$B,2,FALSE)</f>
        <v>151</v>
      </c>
      <c r="K8" s="14"/>
    </row>
    <row r="9" spans="1:11" ht="21">
      <c r="A9" s="9">
        <v>24</v>
      </c>
      <c r="B9" s="9" t="s">
        <v>158</v>
      </c>
      <c r="C9" s="15" t="s">
        <v>121</v>
      </c>
      <c r="D9" s="16" t="str">
        <f t="shared" si="1"/>
        <v>Ruschinski Heinz</v>
      </c>
      <c r="E9" s="15" t="s">
        <v>159</v>
      </c>
      <c r="F9" s="13">
        <v>390</v>
      </c>
      <c r="G9" s="13">
        <v>160</v>
      </c>
      <c r="H9" s="13">
        <f t="shared" si="2"/>
        <v>550</v>
      </c>
      <c r="I9" s="14">
        <v>5</v>
      </c>
      <c r="J9" s="14">
        <f>VLOOKUP(D9,[1]Tabelle1!$A:$B,2,FALSE)</f>
        <v>131</v>
      </c>
      <c r="K9" s="14"/>
    </row>
    <row r="10" spans="1:11" ht="21">
      <c r="A10" s="9">
        <v>27</v>
      </c>
      <c r="B10" s="9" t="s">
        <v>87</v>
      </c>
      <c r="C10" s="15" t="s">
        <v>49</v>
      </c>
      <c r="D10" s="16" t="str">
        <f t="shared" si="1"/>
        <v>Hirt Klaus</v>
      </c>
      <c r="E10" s="15" t="s">
        <v>90</v>
      </c>
      <c r="F10" s="13">
        <v>130</v>
      </c>
      <c r="G10" s="13">
        <v>420</v>
      </c>
      <c r="H10" s="13">
        <f t="shared" si="2"/>
        <v>550</v>
      </c>
      <c r="I10" s="14">
        <v>6</v>
      </c>
      <c r="J10" s="14">
        <f>VLOOKUP(D10,[1]Tabelle1!$A:$B,2,FALSE)</f>
        <v>24</v>
      </c>
      <c r="K10" s="14"/>
    </row>
    <row r="11" spans="1:11" ht="21">
      <c r="A11" s="9">
        <v>83</v>
      </c>
      <c r="B11" s="17" t="s">
        <v>196</v>
      </c>
      <c r="C11" s="9" t="s">
        <v>64</v>
      </c>
      <c r="D11" s="16" t="str">
        <f t="shared" si="1"/>
        <v>Kreutter Herbert</v>
      </c>
      <c r="E11" s="9" t="s">
        <v>65</v>
      </c>
      <c r="F11" s="13">
        <v>220</v>
      </c>
      <c r="G11" s="13">
        <v>200</v>
      </c>
      <c r="H11" s="13">
        <f t="shared" si="2"/>
        <v>420</v>
      </c>
      <c r="I11" s="14">
        <v>7</v>
      </c>
      <c r="J11" s="14">
        <f>VLOOKUP(D11,[1]Tabelle1!$A:$B,2,FALSE)</f>
        <v>13</v>
      </c>
      <c r="K11" s="14"/>
    </row>
    <row r="12" spans="1:11" ht="21">
      <c r="A12" s="9">
        <v>12</v>
      </c>
      <c r="B12" s="9" t="s">
        <v>177</v>
      </c>
      <c r="C12" s="15" t="s">
        <v>178</v>
      </c>
      <c r="D12" s="16" t="str">
        <f t="shared" si="1"/>
        <v>Seifried Frank</v>
      </c>
      <c r="E12" s="15" t="s">
        <v>32</v>
      </c>
      <c r="F12" s="13">
        <v>210</v>
      </c>
      <c r="G12" s="13">
        <v>210</v>
      </c>
      <c r="H12" s="13">
        <f t="shared" si="2"/>
        <v>420</v>
      </c>
      <c r="I12" s="14">
        <v>8</v>
      </c>
      <c r="J12" s="14">
        <f>VLOOKUP(D12,[1]Tabelle1!$A:$B,2,FALSE)</f>
        <v>18</v>
      </c>
      <c r="K12" s="14"/>
    </row>
    <row r="13" spans="1:11" ht="21">
      <c r="A13" s="9">
        <v>68</v>
      </c>
      <c r="B13" s="9" t="s">
        <v>118</v>
      </c>
      <c r="C13" s="15" t="s">
        <v>59</v>
      </c>
      <c r="D13" s="16" t="str">
        <f t="shared" si="1"/>
        <v>Kleiser Wolfgang</v>
      </c>
      <c r="E13" s="15" t="s">
        <v>119</v>
      </c>
      <c r="F13" s="13">
        <v>150</v>
      </c>
      <c r="G13" s="13">
        <v>260</v>
      </c>
      <c r="H13" s="13">
        <f t="shared" si="2"/>
        <v>410</v>
      </c>
      <c r="I13" s="14">
        <v>9</v>
      </c>
      <c r="J13" s="14">
        <f>VLOOKUP(D13,[1]Tabelle1!$A:$B,2,FALSE)</f>
        <v>17</v>
      </c>
      <c r="K13" s="14"/>
    </row>
    <row r="14" spans="1:11" ht="21">
      <c r="A14" s="9">
        <v>48</v>
      </c>
      <c r="B14" s="9" t="s">
        <v>33</v>
      </c>
      <c r="C14" s="15" t="s">
        <v>34</v>
      </c>
      <c r="D14" s="16" t="str">
        <f t="shared" si="1"/>
        <v>Dubberstein Erich</v>
      </c>
      <c r="E14" s="15" t="s">
        <v>192</v>
      </c>
      <c r="F14" s="13">
        <v>560</v>
      </c>
      <c r="G14" s="13">
        <v>-190</v>
      </c>
      <c r="H14" s="13">
        <f t="shared" si="2"/>
        <v>370</v>
      </c>
      <c r="I14" s="14">
        <v>10</v>
      </c>
      <c r="J14" s="14">
        <v>125</v>
      </c>
      <c r="K14" s="14"/>
    </row>
    <row r="15" spans="1:11" ht="21">
      <c r="A15" s="9">
        <v>8</v>
      </c>
      <c r="B15" s="9" t="s">
        <v>179</v>
      </c>
      <c r="C15" s="15" t="s">
        <v>82</v>
      </c>
      <c r="D15" s="16" t="str">
        <f t="shared" si="1"/>
        <v>Sibold Gerhard</v>
      </c>
      <c r="E15" s="15" t="s">
        <v>97</v>
      </c>
      <c r="F15" s="13">
        <v>90</v>
      </c>
      <c r="G15" s="13">
        <v>280</v>
      </c>
      <c r="H15" s="13">
        <f t="shared" si="2"/>
        <v>370</v>
      </c>
      <c r="I15" s="14">
        <v>11</v>
      </c>
      <c r="J15" s="14">
        <f>VLOOKUP(D15,[1]Tabelle1!$A:$B,2,FALSE)</f>
        <v>28</v>
      </c>
      <c r="K15" s="14"/>
    </row>
    <row r="16" spans="1:11" ht="21">
      <c r="A16" s="9">
        <v>76</v>
      </c>
      <c r="B16" s="9" t="s">
        <v>72</v>
      </c>
      <c r="C16" s="9" t="s">
        <v>73</v>
      </c>
      <c r="D16" s="16" t="str">
        <f t="shared" si="1"/>
        <v>Heizmann Egon</v>
      </c>
      <c r="E16" s="9" t="s">
        <v>18</v>
      </c>
      <c r="F16" s="13">
        <v>-110</v>
      </c>
      <c r="G16" s="13">
        <v>460</v>
      </c>
      <c r="H16" s="13">
        <f t="shared" si="2"/>
        <v>350</v>
      </c>
      <c r="I16" s="14">
        <v>12</v>
      </c>
      <c r="J16" s="14">
        <f>VLOOKUP(D16,[1]Tabelle1!$A:$B,2,FALSE)</f>
        <v>71</v>
      </c>
      <c r="K16" s="14"/>
    </row>
    <row r="17" spans="1:11" ht="21">
      <c r="A17" s="9">
        <v>10</v>
      </c>
      <c r="B17" s="9" t="s">
        <v>21</v>
      </c>
      <c r="C17" s="15" t="s">
        <v>22</v>
      </c>
      <c r="D17" s="16" t="str">
        <f t="shared" si="1"/>
        <v>Blessing Dietmar</v>
      </c>
      <c r="E17" s="15" t="s">
        <v>23</v>
      </c>
      <c r="F17" s="13">
        <v>290</v>
      </c>
      <c r="G17" s="13">
        <v>20</v>
      </c>
      <c r="H17" s="13">
        <f t="shared" si="2"/>
        <v>310</v>
      </c>
      <c r="I17" s="14">
        <v>13</v>
      </c>
      <c r="J17" s="14">
        <f>VLOOKUP(D17,[1]Tabelle1!$A:$B,2,FALSE)</f>
        <v>137</v>
      </c>
      <c r="K17" s="14"/>
    </row>
    <row r="18" spans="1:11" ht="21">
      <c r="A18" s="9">
        <v>29</v>
      </c>
      <c r="B18" s="9" t="s">
        <v>91</v>
      </c>
      <c r="C18" s="15" t="s">
        <v>92</v>
      </c>
      <c r="D18" s="16" t="str">
        <f t="shared" si="1"/>
        <v>Höfler Karlheinz</v>
      </c>
      <c r="E18" s="15" t="s">
        <v>93</v>
      </c>
      <c r="F18" s="13">
        <v>-150</v>
      </c>
      <c r="G18" s="13">
        <v>460</v>
      </c>
      <c r="H18" s="13">
        <f t="shared" si="2"/>
        <v>310</v>
      </c>
      <c r="I18" s="14">
        <v>14</v>
      </c>
      <c r="J18" s="14">
        <f>VLOOKUP(D18,[1]Tabelle1!$A:$B,2,FALSE)</f>
        <v>7</v>
      </c>
      <c r="K18" s="14"/>
    </row>
    <row r="19" spans="1:11" ht="21">
      <c r="A19" s="9">
        <v>9</v>
      </c>
      <c r="B19" s="9" t="s">
        <v>70</v>
      </c>
      <c r="C19" s="10" t="s">
        <v>71</v>
      </c>
      <c r="D19" s="11" t="str">
        <f t="shared" si="1"/>
        <v>Heberle Gotthard</v>
      </c>
      <c r="E19" s="12" t="s">
        <v>23</v>
      </c>
      <c r="F19" s="13">
        <v>130</v>
      </c>
      <c r="G19" s="13">
        <v>160</v>
      </c>
      <c r="H19" s="13">
        <f t="shared" si="2"/>
        <v>290</v>
      </c>
      <c r="I19" s="14">
        <v>15</v>
      </c>
      <c r="J19" s="14">
        <f>VLOOKUP(D19,[1]Tabelle1!$A:$B,2,FALSE)</f>
        <v>19</v>
      </c>
      <c r="K19" s="14"/>
    </row>
    <row r="20" spans="1:11" ht="21">
      <c r="A20" s="9">
        <v>1</v>
      </c>
      <c r="B20" s="9" t="s">
        <v>180</v>
      </c>
      <c r="C20" s="10" t="s">
        <v>181</v>
      </c>
      <c r="D20" s="11" t="str">
        <f t="shared" si="1"/>
        <v>Sigwart Angelika</v>
      </c>
      <c r="E20" s="12" t="s">
        <v>97</v>
      </c>
      <c r="F20" s="13">
        <v>30</v>
      </c>
      <c r="G20" s="13">
        <v>260</v>
      </c>
      <c r="H20" s="13">
        <f t="shared" si="2"/>
        <v>290</v>
      </c>
      <c r="I20" s="14">
        <v>16</v>
      </c>
      <c r="J20" s="14">
        <f>VLOOKUP(D20,[1]Tabelle1!$A:$B,2,FALSE)</f>
        <v>104</v>
      </c>
      <c r="K20" s="14"/>
    </row>
    <row r="21" spans="1:11" ht="21">
      <c r="A21" s="9">
        <v>69</v>
      </c>
      <c r="B21" s="9" t="s">
        <v>160</v>
      </c>
      <c r="C21" s="10" t="s">
        <v>161</v>
      </c>
      <c r="D21" s="11" t="str">
        <f t="shared" si="1"/>
        <v>Saier Hugo</v>
      </c>
      <c r="E21" s="12" t="s">
        <v>119</v>
      </c>
      <c r="F21" s="13">
        <v>220</v>
      </c>
      <c r="G21" s="13">
        <v>60</v>
      </c>
      <c r="H21" s="13">
        <f t="shared" si="2"/>
        <v>280</v>
      </c>
      <c r="I21" s="14">
        <v>17</v>
      </c>
      <c r="J21" s="14">
        <f>VLOOKUP(D21,[1]Tabelle1!$A:$B,2,FALSE)</f>
        <v>39</v>
      </c>
      <c r="K21" s="14"/>
    </row>
    <row r="22" spans="1:11" ht="21">
      <c r="A22" s="9">
        <v>40</v>
      </c>
      <c r="B22" s="9" t="s">
        <v>163</v>
      </c>
      <c r="C22" s="15" t="s">
        <v>74</v>
      </c>
      <c r="D22" s="16" t="str">
        <f t="shared" si="1"/>
        <v>Schätzle Siegfried</v>
      </c>
      <c r="E22" s="15" t="s">
        <v>164</v>
      </c>
      <c r="F22" s="13">
        <v>10</v>
      </c>
      <c r="G22" s="13">
        <v>270</v>
      </c>
      <c r="H22" s="13">
        <f t="shared" si="2"/>
        <v>280</v>
      </c>
      <c r="I22" s="14">
        <v>18</v>
      </c>
      <c r="J22" s="14">
        <f>VLOOKUP(D22,[1]Tabelle1!$A:$B,2,FALSE)</f>
        <v>117</v>
      </c>
      <c r="K22" s="14"/>
    </row>
    <row r="23" spans="1:11" ht="21">
      <c r="A23" s="9">
        <v>13</v>
      </c>
      <c r="B23" s="9" t="s">
        <v>139</v>
      </c>
      <c r="C23" s="15" t="s">
        <v>140</v>
      </c>
      <c r="D23" s="16" t="str">
        <f t="shared" si="1"/>
        <v>Metzler Manfred</v>
      </c>
      <c r="E23" s="15" t="s">
        <v>46</v>
      </c>
      <c r="F23" s="13">
        <v>-60</v>
      </c>
      <c r="G23" s="13">
        <v>340</v>
      </c>
      <c r="H23" s="13">
        <f t="shared" si="2"/>
        <v>280</v>
      </c>
      <c r="I23" s="14">
        <v>19</v>
      </c>
      <c r="J23" s="14">
        <f>VLOOKUP(D23,[1]Tabelle1!$A:$B,2,FALSE)</f>
        <v>10</v>
      </c>
      <c r="K23" s="14"/>
    </row>
    <row r="24" spans="1:11" ht="21">
      <c r="A24" s="9">
        <v>63</v>
      </c>
      <c r="B24" s="9" t="s">
        <v>126</v>
      </c>
      <c r="C24" s="15" t="s">
        <v>127</v>
      </c>
      <c r="D24" s="16" t="str">
        <f t="shared" si="1"/>
        <v>Lachmann Regina</v>
      </c>
      <c r="E24" s="15" t="s">
        <v>128</v>
      </c>
      <c r="F24" s="13">
        <v>160</v>
      </c>
      <c r="G24" s="13">
        <v>110</v>
      </c>
      <c r="H24" s="13">
        <f t="shared" si="2"/>
        <v>270</v>
      </c>
      <c r="I24" s="14">
        <v>20</v>
      </c>
      <c r="J24" s="14">
        <f>VLOOKUP(D24,[1]Tabelle1!$A:$B,2,FALSE)</f>
        <v>83</v>
      </c>
      <c r="K24" s="14"/>
    </row>
    <row r="25" spans="1:11" ht="21">
      <c r="A25" s="9">
        <v>53</v>
      </c>
      <c r="B25" s="9" t="s">
        <v>147</v>
      </c>
      <c r="C25" s="15" t="s">
        <v>148</v>
      </c>
      <c r="D25" s="16" t="str">
        <f t="shared" si="1"/>
        <v>Neugart Lothar</v>
      </c>
      <c r="E25" s="15" t="s">
        <v>149</v>
      </c>
      <c r="F25" s="13">
        <v>80</v>
      </c>
      <c r="G25" s="13">
        <v>160</v>
      </c>
      <c r="H25" s="13">
        <f t="shared" si="2"/>
        <v>240</v>
      </c>
      <c r="I25" s="14">
        <v>21</v>
      </c>
      <c r="J25" s="14">
        <f>VLOOKUP(D25,[1]Tabelle1!$A:$B,2,FALSE)</f>
        <v>58</v>
      </c>
      <c r="K25" s="14"/>
    </row>
    <row r="26" spans="1:11" ht="21">
      <c r="A26" s="9">
        <v>70</v>
      </c>
      <c r="B26" s="9" t="s">
        <v>75</v>
      </c>
      <c r="C26" s="15" t="s">
        <v>76</v>
      </c>
      <c r="D26" s="16" t="str">
        <f t="shared" si="1"/>
        <v>Helde Norbert</v>
      </c>
      <c r="E26" s="15" t="s">
        <v>77</v>
      </c>
      <c r="F26" s="13">
        <v>-180</v>
      </c>
      <c r="G26" s="13">
        <v>420</v>
      </c>
      <c r="H26" s="13">
        <f t="shared" si="2"/>
        <v>240</v>
      </c>
      <c r="I26" s="14">
        <v>22</v>
      </c>
      <c r="J26" s="14">
        <f>VLOOKUP(D26,[1]Tabelle1!$A:$B,2,FALSE)</f>
        <v>103</v>
      </c>
      <c r="K26" s="14"/>
    </row>
    <row r="27" spans="1:11" ht="21">
      <c r="A27" s="9">
        <v>39</v>
      </c>
      <c r="B27" s="9" t="s">
        <v>145</v>
      </c>
      <c r="C27" s="15" t="s">
        <v>129</v>
      </c>
      <c r="D27" s="16" t="str">
        <f t="shared" si="1"/>
        <v>Neininger Lorenz</v>
      </c>
      <c r="E27" s="15" t="s">
        <v>32</v>
      </c>
      <c r="F27" s="13">
        <v>10</v>
      </c>
      <c r="G27" s="13">
        <v>210</v>
      </c>
      <c r="H27" s="13">
        <f t="shared" si="2"/>
        <v>220</v>
      </c>
      <c r="I27" s="14">
        <v>23</v>
      </c>
      <c r="J27" s="14">
        <f>VLOOKUP(D27,[1]Tabelle1!$A:$B,2,FALSE)</f>
        <v>2</v>
      </c>
      <c r="K27" s="14"/>
    </row>
    <row r="28" spans="1:11" ht="21">
      <c r="A28" s="9">
        <v>62</v>
      </c>
      <c r="B28" s="9" t="s">
        <v>173</v>
      </c>
      <c r="C28" s="15" t="s">
        <v>174</v>
      </c>
      <c r="D28" s="16" t="str">
        <f t="shared" si="1"/>
        <v>Schoch Roland</v>
      </c>
      <c r="E28" s="15" t="s">
        <v>155</v>
      </c>
      <c r="F28" s="13">
        <v>-30</v>
      </c>
      <c r="G28" s="13">
        <v>250</v>
      </c>
      <c r="H28" s="13">
        <f t="shared" si="2"/>
        <v>220</v>
      </c>
      <c r="I28" s="14">
        <v>24</v>
      </c>
      <c r="J28" s="14">
        <f>VLOOKUP(D28,[1]Tabelle1!$A:$B,2,FALSE)</f>
        <v>0</v>
      </c>
      <c r="K28" s="14"/>
    </row>
    <row r="29" spans="1:11" ht="21">
      <c r="A29" s="9">
        <v>22</v>
      </c>
      <c r="B29" s="9" t="s">
        <v>35</v>
      </c>
      <c r="C29" s="15" t="s">
        <v>40</v>
      </c>
      <c r="D29" s="16" t="str">
        <f t="shared" si="1"/>
        <v>Egle Otmar</v>
      </c>
      <c r="E29" s="15" t="s">
        <v>37</v>
      </c>
      <c r="F29" s="13">
        <v>210</v>
      </c>
      <c r="G29" s="13">
        <v>-10</v>
      </c>
      <c r="H29" s="13">
        <f t="shared" si="2"/>
        <v>200</v>
      </c>
      <c r="I29" s="14">
        <v>25</v>
      </c>
      <c r="J29" s="14">
        <f>VLOOKUP(D29,[1]Tabelle1!$A:$B,2,FALSE)</f>
        <v>67</v>
      </c>
      <c r="K29" s="14"/>
    </row>
    <row r="30" spans="1:11" ht="21">
      <c r="A30" s="9">
        <v>4</v>
      </c>
      <c r="B30" s="9" t="s">
        <v>132</v>
      </c>
      <c r="C30" s="10" t="s">
        <v>133</v>
      </c>
      <c r="D30" s="11" t="str">
        <f t="shared" si="1"/>
        <v>May Claudia</v>
      </c>
      <c r="E30" s="12" t="s">
        <v>134</v>
      </c>
      <c r="F30" s="13">
        <v>140</v>
      </c>
      <c r="G30" s="13">
        <v>60</v>
      </c>
      <c r="H30" s="13">
        <f t="shared" si="2"/>
        <v>200</v>
      </c>
      <c r="I30" s="14">
        <v>26</v>
      </c>
      <c r="J30" s="14">
        <f>VLOOKUP(D30,[1]Tabelle1!$A:$B,2,FALSE)</f>
        <v>136</v>
      </c>
      <c r="K30" s="14"/>
    </row>
    <row r="31" spans="1:11" ht="21">
      <c r="A31" s="9">
        <v>80</v>
      </c>
      <c r="B31" s="9" t="s">
        <v>72</v>
      </c>
      <c r="C31" s="9" t="s">
        <v>74</v>
      </c>
      <c r="D31" s="16" t="str">
        <f t="shared" si="1"/>
        <v>Heizmann Siegfried</v>
      </c>
      <c r="E31" s="9" t="s">
        <v>18</v>
      </c>
      <c r="F31" s="13">
        <v>120</v>
      </c>
      <c r="G31" s="13">
        <v>80</v>
      </c>
      <c r="H31" s="13">
        <f t="shared" si="2"/>
        <v>200</v>
      </c>
      <c r="I31" s="14">
        <v>27</v>
      </c>
      <c r="J31" s="14">
        <f>VLOOKUP(D31,[1]Tabelle1!$A:$B,2,FALSE)</f>
        <v>79</v>
      </c>
      <c r="K31" s="14"/>
    </row>
    <row r="32" spans="1:11" ht="21">
      <c r="A32" s="9">
        <v>43</v>
      </c>
      <c r="B32" s="9" t="s">
        <v>175</v>
      </c>
      <c r="C32" s="10" t="s">
        <v>176</v>
      </c>
      <c r="D32" s="11" t="str">
        <f t="shared" si="1"/>
        <v>Schultis Hans-Peter</v>
      </c>
      <c r="E32" s="12" t="s">
        <v>26</v>
      </c>
      <c r="F32" s="13">
        <v>-110</v>
      </c>
      <c r="G32" s="13">
        <v>300</v>
      </c>
      <c r="H32" s="13">
        <f t="shared" si="2"/>
        <v>190</v>
      </c>
      <c r="I32" s="14">
        <v>28</v>
      </c>
      <c r="J32" s="14">
        <f>VLOOKUP(D32,[1]Tabelle1!$A:$B,2,FALSE)</f>
        <v>16</v>
      </c>
      <c r="K32" s="14" t="s">
        <v>194</v>
      </c>
    </row>
    <row r="33" spans="1:11" ht="21">
      <c r="A33" s="9">
        <v>52</v>
      </c>
      <c r="B33" s="9" t="s">
        <v>135</v>
      </c>
      <c r="C33" s="15" t="s">
        <v>137</v>
      </c>
      <c r="D33" s="16" t="str">
        <f t="shared" si="1"/>
        <v>Merz Christiane</v>
      </c>
      <c r="E33" s="15" t="s">
        <v>63</v>
      </c>
      <c r="F33" s="13">
        <v>-250</v>
      </c>
      <c r="G33" s="13">
        <v>420</v>
      </c>
      <c r="H33" s="13">
        <f t="shared" si="2"/>
        <v>170</v>
      </c>
      <c r="I33" s="14">
        <v>29</v>
      </c>
      <c r="J33" s="14">
        <f>VLOOKUP(D33,[1]Tabelle1!$A:$B,2,FALSE)</f>
        <v>109</v>
      </c>
      <c r="K33" s="14"/>
    </row>
    <row r="34" spans="1:11" ht="21">
      <c r="A34" s="9">
        <v>2</v>
      </c>
      <c r="B34" s="9" t="s">
        <v>103</v>
      </c>
      <c r="C34" s="15" t="s">
        <v>104</v>
      </c>
      <c r="D34" s="16" t="str">
        <f t="shared" si="1"/>
        <v>Kessler Erika</v>
      </c>
      <c r="E34" s="15" t="s">
        <v>105</v>
      </c>
      <c r="F34" s="13">
        <v>100</v>
      </c>
      <c r="G34" s="13">
        <v>60</v>
      </c>
      <c r="H34" s="13">
        <f t="shared" si="2"/>
        <v>160</v>
      </c>
      <c r="I34" s="14">
        <v>30</v>
      </c>
      <c r="J34" s="14">
        <f>VLOOKUP(D34,[1]Tabelle1!$A:$B,2,FALSE)</f>
        <v>96</v>
      </c>
      <c r="K34" s="14"/>
    </row>
    <row r="35" spans="1:11" ht="21">
      <c r="A35" s="9">
        <v>49</v>
      </c>
      <c r="B35" s="9" t="s">
        <v>143</v>
      </c>
      <c r="C35" s="15" t="s">
        <v>64</v>
      </c>
      <c r="D35" s="16" t="str">
        <f t="shared" si="1"/>
        <v>Müller Herbert</v>
      </c>
      <c r="E35" s="15" t="s">
        <v>144</v>
      </c>
      <c r="F35" s="13">
        <v>210</v>
      </c>
      <c r="G35" s="13">
        <v>-60</v>
      </c>
      <c r="H35" s="13">
        <f t="shared" si="2"/>
        <v>150</v>
      </c>
      <c r="I35" s="14">
        <v>31</v>
      </c>
      <c r="J35" s="14">
        <f>VLOOKUP(D35,[1]Tabelle1!$A:$B,2,FALSE)</f>
        <v>102</v>
      </c>
      <c r="K35" s="14"/>
    </row>
    <row r="36" spans="1:11" ht="21">
      <c r="A36" s="9">
        <v>46</v>
      </c>
      <c r="B36" s="9" t="s">
        <v>27</v>
      </c>
      <c r="C36" s="15" t="s">
        <v>28</v>
      </c>
      <c r="D36" s="16" t="str">
        <f t="shared" si="1"/>
        <v>Butschle Karl-Heinz</v>
      </c>
      <c r="E36" s="15" t="s">
        <v>29</v>
      </c>
      <c r="F36" s="13">
        <v>-160</v>
      </c>
      <c r="G36" s="13">
        <v>280</v>
      </c>
      <c r="H36" s="13">
        <f t="shared" si="2"/>
        <v>120</v>
      </c>
      <c r="I36" s="14">
        <v>32</v>
      </c>
      <c r="J36" s="14">
        <f>VLOOKUP(D36,[1]Tabelle1!$A:$B,2,FALSE)</f>
        <v>12</v>
      </c>
      <c r="K36" s="14"/>
    </row>
    <row r="37" spans="1:11" ht="21">
      <c r="A37" s="9">
        <v>16</v>
      </c>
      <c r="B37" s="9" t="s">
        <v>44</v>
      </c>
      <c r="C37" s="15" t="s">
        <v>45</v>
      </c>
      <c r="D37" s="16" t="str">
        <f t="shared" ref="D37:D68" si="3">B37&amp;" "&amp;C37</f>
        <v>Ernst Uschi</v>
      </c>
      <c r="E37" s="15" t="s">
        <v>46</v>
      </c>
      <c r="F37" s="13">
        <v>-70</v>
      </c>
      <c r="G37" s="13">
        <v>180</v>
      </c>
      <c r="H37" s="13">
        <f t="shared" ref="H37:H68" si="4">F37+G37</f>
        <v>110</v>
      </c>
      <c r="I37" s="14">
        <v>33</v>
      </c>
      <c r="J37" s="14">
        <f>VLOOKUP(D37,[1]Tabelle1!$A:$B,2,FALSE)</f>
        <v>52</v>
      </c>
      <c r="K37" s="14"/>
    </row>
    <row r="38" spans="1:11" ht="21">
      <c r="A38" s="9">
        <v>6</v>
      </c>
      <c r="B38" s="9" t="s">
        <v>112</v>
      </c>
      <c r="C38" s="15" t="s">
        <v>113</v>
      </c>
      <c r="D38" s="16" t="str">
        <f t="shared" si="3"/>
        <v>Killenberger Albert</v>
      </c>
      <c r="E38" s="15" t="s">
        <v>114</v>
      </c>
      <c r="F38" s="13">
        <v>-110</v>
      </c>
      <c r="G38" s="13">
        <v>220</v>
      </c>
      <c r="H38" s="13">
        <f t="shared" si="4"/>
        <v>110</v>
      </c>
      <c r="I38" s="14">
        <v>34</v>
      </c>
      <c r="J38" s="14">
        <f>VLOOKUP(D38,[1]Tabelle1!$A:$B,2,FALSE)</f>
        <v>0</v>
      </c>
      <c r="K38" s="14"/>
    </row>
    <row r="39" spans="1:11" ht="21">
      <c r="A39" s="9">
        <v>31</v>
      </c>
      <c r="B39" s="9" t="s">
        <v>81</v>
      </c>
      <c r="C39" s="15" t="s">
        <v>82</v>
      </c>
      <c r="D39" s="16" t="str">
        <f t="shared" si="3"/>
        <v>Hilser Gerhard</v>
      </c>
      <c r="E39" s="15" t="s">
        <v>83</v>
      </c>
      <c r="F39" s="13">
        <v>50</v>
      </c>
      <c r="G39" s="13">
        <v>20</v>
      </c>
      <c r="H39" s="13">
        <f t="shared" si="4"/>
        <v>70</v>
      </c>
      <c r="I39" s="14">
        <v>35</v>
      </c>
      <c r="J39" s="14">
        <f>VLOOKUP(D39,[1]Tabelle1!$A:$B,2,FALSE)</f>
        <v>29</v>
      </c>
      <c r="K39" s="14"/>
    </row>
    <row r="40" spans="1:11" ht="21">
      <c r="A40" s="9">
        <v>32</v>
      </c>
      <c r="B40" s="9" t="s">
        <v>135</v>
      </c>
      <c r="C40" s="15" t="s">
        <v>136</v>
      </c>
      <c r="D40" s="16" t="str">
        <f t="shared" si="3"/>
        <v>Merz Bertram</v>
      </c>
      <c r="E40" s="15" t="s">
        <v>63</v>
      </c>
      <c r="F40" s="13">
        <v>-110</v>
      </c>
      <c r="G40" s="13">
        <v>180</v>
      </c>
      <c r="H40" s="13">
        <f t="shared" si="4"/>
        <v>70</v>
      </c>
      <c r="I40" s="14">
        <v>36</v>
      </c>
      <c r="J40" s="14">
        <f>VLOOKUP(D40,[1]Tabelle1!$A:$B,2,FALSE)</f>
        <v>25</v>
      </c>
      <c r="K40" s="14"/>
    </row>
    <row r="41" spans="1:11" ht="21">
      <c r="A41" s="9">
        <v>28</v>
      </c>
      <c r="B41" s="9" t="s">
        <v>87</v>
      </c>
      <c r="C41" s="15" t="s">
        <v>88</v>
      </c>
      <c r="D41" s="16" t="str">
        <f t="shared" si="3"/>
        <v>Hirt Alfred</v>
      </c>
      <c r="E41" s="15" t="s">
        <v>89</v>
      </c>
      <c r="F41" s="13">
        <v>150</v>
      </c>
      <c r="G41" s="13">
        <v>-90</v>
      </c>
      <c r="H41" s="13">
        <f t="shared" si="4"/>
        <v>60</v>
      </c>
      <c r="I41" s="14">
        <v>37</v>
      </c>
      <c r="J41" s="14">
        <f>VLOOKUP(D41,[1]Tabelle1!$A:$B,2,FALSE)</f>
        <v>86</v>
      </c>
      <c r="K41" s="14"/>
    </row>
    <row r="42" spans="1:11" ht="21">
      <c r="A42" s="9">
        <v>19</v>
      </c>
      <c r="B42" s="9" t="s">
        <v>109</v>
      </c>
      <c r="C42" s="10" t="s">
        <v>110</v>
      </c>
      <c r="D42" s="11" t="str">
        <f t="shared" si="3"/>
        <v>Kieffer Hansjörg</v>
      </c>
      <c r="E42" s="12" t="s">
        <v>111</v>
      </c>
      <c r="F42" s="13">
        <v>270</v>
      </c>
      <c r="G42" s="13">
        <v>-220</v>
      </c>
      <c r="H42" s="13">
        <f t="shared" si="4"/>
        <v>50</v>
      </c>
      <c r="I42" s="14">
        <v>38</v>
      </c>
      <c r="J42" s="14">
        <f>VLOOKUP(D42,[1]Tabelle1!$A:$B,2,FALSE)</f>
        <v>82</v>
      </c>
      <c r="K42" s="14"/>
    </row>
    <row r="43" spans="1:11" ht="21">
      <c r="A43" s="9">
        <v>3</v>
      </c>
      <c r="B43" s="9" t="s">
        <v>95</v>
      </c>
      <c r="C43" s="15" t="s">
        <v>96</v>
      </c>
      <c r="D43" s="16" t="str">
        <f t="shared" si="3"/>
        <v>Hofmeier Noah</v>
      </c>
      <c r="E43" s="15" t="s">
        <v>97</v>
      </c>
      <c r="F43" s="13">
        <v>10</v>
      </c>
      <c r="G43" s="13">
        <v>20</v>
      </c>
      <c r="H43" s="13">
        <f t="shared" si="4"/>
        <v>30</v>
      </c>
      <c r="I43" s="14">
        <v>39</v>
      </c>
      <c r="J43" s="14">
        <f>VLOOKUP(D43,[1]Tabelle1!$A:$B,2,FALSE)</f>
        <v>132</v>
      </c>
      <c r="K43" s="14"/>
    </row>
    <row r="44" spans="1:11" ht="21">
      <c r="A44" s="9">
        <v>23</v>
      </c>
      <c r="B44" s="9" t="s">
        <v>35</v>
      </c>
      <c r="C44" s="10" t="s">
        <v>36</v>
      </c>
      <c r="D44" s="11" t="str">
        <f t="shared" si="3"/>
        <v>Egle Christa</v>
      </c>
      <c r="E44" s="12" t="s">
        <v>37</v>
      </c>
      <c r="F44" s="13">
        <v>-310</v>
      </c>
      <c r="G44" s="13">
        <v>340</v>
      </c>
      <c r="H44" s="13">
        <f t="shared" si="4"/>
        <v>30</v>
      </c>
      <c r="I44" s="14">
        <v>40</v>
      </c>
      <c r="J44" s="14">
        <f>VLOOKUP(D44,[1]Tabelle1!$A:$B,2,FALSE)</f>
        <v>147</v>
      </c>
      <c r="K44" s="14"/>
    </row>
    <row r="45" spans="1:11" ht="21">
      <c r="A45" s="9">
        <v>5</v>
      </c>
      <c r="B45" s="9" t="s">
        <v>129</v>
      </c>
      <c r="C45" s="15" t="s">
        <v>130</v>
      </c>
      <c r="D45" s="16" t="str">
        <f t="shared" si="3"/>
        <v>Lorenz Gerda</v>
      </c>
      <c r="E45" s="15" t="s">
        <v>131</v>
      </c>
      <c r="F45" s="13">
        <v>-80</v>
      </c>
      <c r="G45" s="13">
        <v>100</v>
      </c>
      <c r="H45" s="13">
        <f t="shared" si="4"/>
        <v>20</v>
      </c>
      <c r="I45" s="14">
        <v>41</v>
      </c>
      <c r="J45" s="14">
        <f>VLOOKUP(D45,[1]Tabelle1!$A:$B,2,FALSE)</f>
        <v>3</v>
      </c>
      <c r="K45" s="14"/>
    </row>
    <row r="46" spans="1:11" ht="21">
      <c r="A46" s="9">
        <v>82</v>
      </c>
      <c r="B46" s="9" t="s">
        <v>198</v>
      </c>
      <c r="C46" s="9" t="s">
        <v>66</v>
      </c>
      <c r="D46" s="16" t="str">
        <f t="shared" si="3"/>
        <v>Gromann Johannes</v>
      </c>
      <c r="E46" s="9" t="s">
        <v>197</v>
      </c>
      <c r="F46" s="13">
        <v>-180</v>
      </c>
      <c r="G46" s="13">
        <v>200</v>
      </c>
      <c r="H46" s="13">
        <f t="shared" si="4"/>
        <v>20</v>
      </c>
      <c r="I46" s="14">
        <v>42</v>
      </c>
      <c r="J46" s="14" t="e">
        <f>VLOOKUP(D46,[1]Tabelle1!$A:$B,2,FALSE)</f>
        <v>#N/A</v>
      </c>
      <c r="K46" s="14"/>
    </row>
    <row r="47" spans="1:11" ht="21">
      <c r="A47" s="9">
        <v>66</v>
      </c>
      <c r="B47" s="9" t="s">
        <v>162</v>
      </c>
      <c r="C47" s="15" t="s">
        <v>56</v>
      </c>
      <c r="D47" s="16" t="str">
        <f t="shared" si="3"/>
        <v>Schacherer Fritz</v>
      </c>
      <c r="E47" s="15" t="s">
        <v>128</v>
      </c>
      <c r="F47" s="13">
        <v>-180</v>
      </c>
      <c r="G47" s="13">
        <v>200</v>
      </c>
      <c r="H47" s="13">
        <f t="shared" si="4"/>
        <v>20</v>
      </c>
      <c r="I47" s="14">
        <v>43</v>
      </c>
      <c r="J47" s="14">
        <f>VLOOKUP(D47,[1]Tabelle1!$A:$B,2,FALSE)</f>
        <v>0</v>
      </c>
      <c r="K47" s="14"/>
    </row>
    <row r="48" spans="1:11" ht="21">
      <c r="A48" s="9">
        <v>38</v>
      </c>
      <c r="B48" s="9" t="s">
        <v>14</v>
      </c>
      <c r="C48" s="15" t="s">
        <v>47</v>
      </c>
      <c r="D48" s="16" t="str">
        <f t="shared" si="3"/>
        <v>Ewald Hermann</v>
      </c>
      <c r="E48" s="15" t="s">
        <v>32</v>
      </c>
      <c r="F48" s="13">
        <v>170</v>
      </c>
      <c r="G48" s="13">
        <v>-180</v>
      </c>
      <c r="H48" s="13">
        <f t="shared" si="4"/>
        <v>-10</v>
      </c>
      <c r="I48" s="14">
        <v>44</v>
      </c>
      <c r="J48" s="14">
        <f>VLOOKUP(D48,[1]Tabelle1!$A:$B,2,FALSE)</f>
        <v>51</v>
      </c>
      <c r="K48" s="14"/>
    </row>
    <row r="49" spans="1:11" ht="21">
      <c r="A49" s="9">
        <v>44</v>
      </c>
      <c r="B49" s="9" t="s">
        <v>101</v>
      </c>
      <c r="C49" s="15" t="s">
        <v>102</v>
      </c>
      <c r="D49" s="16" t="str">
        <f t="shared" si="3"/>
        <v>Kaltenbach Hubert</v>
      </c>
      <c r="E49" s="15" t="s">
        <v>26</v>
      </c>
      <c r="F49" s="13">
        <v>130</v>
      </c>
      <c r="G49" s="13">
        <v>-170</v>
      </c>
      <c r="H49" s="13">
        <f t="shared" si="4"/>
        <v>-40</v>
      </c>
      <c r="I49" s="14">
        <v>45</v>
      </c>
      <c r="J49" s="14">
        <f>VLOOKUP(D49,[1]Tabelle1!$A:$B,2,FALSE)</f>
        <v>8</v>
      </c>
      <c r="K49" s="14"/>
    </row>
    <row r="50" spans="1:11" ht="21">
      <c r="A50" s="9">
        <v>14</v>
      </c>
      <c r="B50" s="9" t="s">
        <v>156</v>
      </c>
      <c r="C50" s="15" t="s">
        <v>157</v>
      </c>
      <c r="D50" s="16" t="str">
        <f t="shared" si="3"/>
        <v>Pfaff Erhard</v>
      </c>
      <c r="E50" s="15" t="s">
        <v>46</v>
      </c>
      <c r="F50" s="13">
        <v>-80</v>
      </c>
      <c r="G50" s="13">
        <v>40</v>
      </c>
      <c r="H50" s="13">
        <f t="shared" si="4"/>
        <v>-40</v>
      </c>
      <c r="I50" s="14">
        <v>46</v>
      </c>
      <c r="J50" s="14">
        <f>VLOOKUP(D50,[1]Tabelle1!$A:$B,2,FALSE)</f>
        <v>6</v>
      </c>
      <c r="K50" s="14"/>
    </row>
    <row r="51" spans="1:11" ht="21">
      <c r="A51" s="9">
        <v>78</v>
      </c>
      <c r="B51" s="9" t="s">
        <v>51</v>
      </c>
      <c r="C51" s="9" t="s">
        <v>54</v>
      </c>
      <c r="D51" s="16" t="str">
        <f t="shared" si="3"/>
        <v>Friedrich Stefan</v>
      </c>
      <c r="E51" s="9" t="s">
        <v>55</v>
      </c>
      <c r="F51" s="13">
        <v>-30</v>
      </c>
      <c r="G51" s="13">
        <v>-20</v>
      </c>
      <c r="H51" s="13">
        <f t="shared" si="4"/>
        <v>-50</v>
      </c>
      <c r="I51" s="14">
        <v>47</v>
      </c>
      <c r="J51" s="14">
        <f>VLOOKUP(D51,[1]Tabelle1!$A:$B,2,FALSE)</f>
        <v>0</v>
      </c>
      <c r="K51" s="14"/>
    </row>
    <row r="52" spans="1:11" ht="21">
      <c r="A52" s="9">
        <v>57</v>
      </c>
      <c r="B52" s="9" t="s">
        <v>182</v>
      </c>
      <c r="C52" s="15" t="s">
        <v>183</v>
      </c>
      <c r="D52" s="16" t="str">
        <f t="shared" si="3"/>
        <v>Trenkle Franz</v>
      </c>
      <c r="E52" s="15" t="s">
        <v>63</v>
      </c>
      <c r="F52" s="13">
        <v>10</v>
      </c>
      <c r="G52" s="13">
        <v>-70</v>
      </c>
      <c r="H52" s="13">
        <f t="shared" si="4"/>
        <v>-60</v>
      </c>
      <c r="I52" s="14">
        <v>48</v>
      </c>
      <c r="J52" s="14">
        <f>VLOOKUP(D52,[1]Tabelle1!$A:$B,2,FALSE)</f>
        <v>112</v>
      </c>
      <c r="K52" s="14"/>
    </row>
    <row r="53" spans="1:11" ht="21">
      <c r="A53" s="9">
        <v>41</v>
      </c>
      <c r="B53" s="9" t="s">
        <v>35</v>
      </c>
      <c r="C53" s="15" t="s">
        <v>38</v>
      </c>
      <c r="D53" s="16" t="str">
        <f t="shared" si="3"/>
        <v>Egle Kurt</v>
      </c>
      <c r="E53" s="15" t="s">
        <v>39</v>
      </c>
      <c r="F53" s="13">
        <v>170</v>
      </c>
      <c r="G53" s="13">
        <v>-240</v>
      </c>
      <c r="H53" s="13">
        <f t="shared" si="4"/>
        <v>-70</v>
      </c>
      <c r="I53" s="14">
        <v>49</v>
      </c>
      <c r="J53" s="14">
        <f>VLOOKUP(D53,[1]Tabelle1!$A:$B,2,FALSE)</f>
        <v>64</v>
      </c>
      <c r="K53" s="14"/>
    </row>
    <row r="54" spans="1:11" ht="21">
      <c r="A54" s="9">
        <v>17</v>
      </c>
      <c r="B54" s="9" t="s">
        <v>95</v>
      </c>
      <c r="C54" s="15" t="s">
        <v>79</v>
      </c>
      <c r="D54" s="16" t="str">
        <f t="shared" si="3"/>
        <v>Hofmeier Emil</v>
      </c>
      <c r="E54" s="15" t="s">
        <v>98</v>
      </c>
      <c r="F54" s="13">
        <v>70</v>
      </c>
      <c r="G54" s="13">
        <v>-140</v>
      </c>
      <c r="H54" s="13">
        <f t="shared" si="4"/>
        <v>-70</v>
      </c>
      <c r="I54" s="14">
        <v>50</v>
      </c>
      <c r="J54" s="14">
        <f>VLOOKUP(D54,[1]Tabelle1!$A:$B,2,FALSE)</f>
        <v>75</v>
      </c>
      <c r="K54" s="14"/>
    </row>
    <row r="55" spans="1:11" ht="21">
      <c r="A55" s="9">
        <v>72</v>
      </c>
      <c r="B55" s="9" t="s">
        <v>188</v>
      </c>
      <c r="C55" s="15" t="s">
        <v>189</v>
      </c>
      <c r="D55" s="16" t="str">
        <f t="shared" si="3"/>
        <v>Zwochner Wilfried</v>
      </c>
      <c r="E55" s="15" t="s">
        <v>190</v>
      </c>
      <c r="F55" s="13">
        <v>160</v>
      </c>
      <c r="G55" s="13">
        <v>-240</v>
      </c>
      <c r="H55" s="13">
        <f t="shared" si="4"/>
        <v>-80</v>
      </c>
      <c r="I55" s="14">
        <v>51</v>
      </c>
      <c r="J55" s="14">
        <f>VLOOKUP(D55,[1]Tabelle1!$A:$B,2,FALSE)</f>
        <v>11</v>
      </c>
      <c r="K55" s="14"/>
    </row>
    <row r="56" spans="1:11" ht="21">
      <c r="A56" s="9">
        <v>64</v>
      </c>
      <c r="B56" s="9" t="s">
        <v>16</v>
      </c>
      <c r="C56" s="15" t="s">
        <v>17</v>
      </c>
      <c r="D56" s="16" t="str">
        <f t="shared" si="3"/>
        <v>Bausch Arthur</v>
      </c>
      <c r="E56" s="15" t="s">
        <v>18</v>
      </c>
      <c r="F56" s="13">
        <v>-200</v>
      </c>
      <c r="G56" s="13">
        <v>120</v>
      </c>
      <c r="H56" s="13">
        <f t="shared" si="4"/>
        <v>-80</v>
      </c>
      <c r="I56" s="14">
        <v>52</v>
      </c>
      <c r="J56" s="14">
        <f>VLOOKUP(D56,[1]Tabelle1!$A:$B,2,FALSE)</f>
        <v>9</v>
      </c>
      <c r="K56" s="14"/>
    </row>
    <row r="57" spans="1:11" ht="21">
      <c r="A57" s="9">
        <v>35</v>
      </c>
      <c r="B57" s="9" t="s">
        <v>106</v>
      </c>
      <c r="C57" s="10" t="s">
        <v>107</v>
      </c>
      <c r="D57" s="11" t="str">
        <f t="shared" si="3"/>
        <v>Ketterer Anton</v>
      </c>
      <c r="E57" s="12" t="s">
        <v>108</v>
      </c>
      <c r="F57" s="13">
        <v>10</v>
      </c>
      <c r="G57" s="13">
        <v>-100</v>
      </c>
      <c r="H57" s="13">
        <f t="shared" si="4"/>
        <v>-90</v>
      </c>
      <c r="I57" s="14">
        <v>53</v>
      </c>
      <c r="J57" s="14">
        <f>VLOOKUP(D57,[1]Tabelle1!$A:$B,2,FALSE)</f>
        <v>32</v>
      </c>
      <c r="K57" s="14"/>
    </row>
    <row r="58" spans="1:11" ht="21">
      <c r="A58" s="9">
        <v>26</v>
      </c>
      <c r="B58" s="9" t="s">
        <v>153</v>
      </c>
      <c r="C58" s="15" t="s">
        <v>56</v>
      </c>
      <c r="D58" s="16" t="str">
        <f t="shared" si="3"/>
        <v>Oehler Fritz</v>
      </c>
      <c r="E58" s="15" t="s">
        <v>55</v>
      </c>
      <c r="F58" s="13">
        <v>-130</v>
      </c>
      <c r="G58" s="13">
        <v>40</v>
      </c>
      <c r="H58" s="13">
        <f t="shared" si="4"/>
        <v>-90</v>
      </c>
      <c r="I58" s="14">
        <v>54</v>
      </c>
      <c r="J58" s="14">
        <f>VLOOKUP(D58,[1]Tabelle1!$A:$B,2,FALSE)</f>
        <v>100</v>
      </c>
      <c r="K58" s="14"/>
    </row>
    <row r="59" spans="1:11" ht="21">
      <c r="A59" s="9">
        <v>25</v>
      </c>
      <c r="B59" s="9" t="s">
        <v>41</v>
      </c>
      <c r="C59" s="15" t="s">
        <v>42</v>
      </c>
      <c r="D59" s="16" t="str">
        <f t="shared" si="3"/>
        <v>Egy Heidi</v>
      </c>
      <c r="E59" s="15" t="s">
        <v>43</v>
      </c>
      <c r="F59" s="13">
        <v>280</v>
      </c>
      <c r="G59" s="13">
        <v>-400</v>
      </c>
      <c r="H59" s="13">
        <f t="shared" si="4"/>
        <v>-120</v>
      </c>
      <c r="I59" s="14">
        <v>55</v>
      </c>
      <c r="J59" s="14">
        <f>VLOOKUP(D59,[1]Tabelle1!$A:$B,2,FALSE)</f>
        <v>43</v>
      </c>
      <c r="K59" s="14"/>
    </row>
    <row r="60" spans="1:11" ht="21">
      <c r="A60" s="9">
        <v>71</v>
      </c>
      <c r="B60" s="9" t="s">
        <v>78</v>
      </c>
      <c r="C60" s="15" t="s">
        <v>79</v>
      </c>
      <c r="D60" s="16" t="str">
        <f t="shared" si="3"/>
        <v>Hepting Emil</v>
      </c>
      <c r="E60" s="15" t="s">
        <v>80</v>
      </c>
      <c r="F60" s="13">
        <v>130</v>
      </c>
      <c r="G60" s="13">
        <v>-260</v>
      </c>
      <c r="H60" s="13">
        <f t="shared" si="4"/>
        <v>-130</v>
      </c>
      <c r="I60" s="14">
        <v>56</v>
      </c>
      <c r="J60" s="14">
        <f>VLOOKUP(D60,[1]Tabelle1!$A:$B,2,FALSE)</f>
        <v>22</v>
      </c>
      <c r="K60" s="14"/>
    </row>
    <row r="61" spans="1:11" ht="21">
      <c r="A61" s="9">
        <v>47</v>
      </c>
      <c r="B61" s="9" t="s">
        <v>13</v>
      </c>
      <c r="C61" s="10" t="s">
        <v>14</v>
      </c>
      <c r="D61" s="11" t="str">
        <f t="shared" si="3"/>
        <v>Bär Ewald</v>
      </c>
      <c r="E61" s="12" t="s">
        <v>15</v>
      </c>
      <c r="F61" s="13">
        <v>-110</v>
      </c>
      <c r="G61" s="13">
        <v>-20</v>
      </c>
      <c r="H61" s="13">
        <f t="shared" si="4"/>
        <v>-130</v>
      </c>
      <c r="I61" s="14">
        <v>57</v>
      </c>
      <c r="J61" s="14">
        <f>VLOOKUP(D61,[1]Tabelle1!$A:$B,2,FALSE)</f>
        <v>61</v>
      </c>
      <c r="K61" s="14"/>
    </row>
    <row r="62" spans="1:11" ht="21">
      <c r="A62" s="9">
        <v>75</v>
      </c>
      <c r="B62" s="9" t="s">
        <v>120</v>
      </c>
      <c r="C62" s="9" t="s">
        <v>122</v>
      </c>
      <c r="D62" s="16" t="str">
        <f t="shared" si="3"/>
        <v>Klostermann Ralf</v>
      </c>
      <c r="E62" s="9" t="s">
        <v>123</v>
      </c>
      <c r="F62" s="13">
        <v>-150</v>
      </c>
      <c r="G62" s="13">
        <v>20</v>
      </c>
      <c r="H62" s="13">
        <f t="shared" si="4"/>
        <v>-130</v>
      </c>
      <c r="I62" s="14">
        <v>58</v>
      </c>
      <c r="J62" s="14">
        <f>VLOOKUP(D62,[1]Tabelle1!$A:$B,2,FALSE)</f>
        <v>60</v>
      </c>
      <c r="K62" s="14"/>
    </row>
    <row r="63" spans="1:11" ht="21">
      <c r="A63" s="9">
        <v>59</v>
      </c>
      <c r="B63" s="9" t="s">
        <v>145</v>
      </c>
      <c r="C63" s="15" t="s">
        <v>146</v>
      </c>
      <c r="D63" s="16" t="str">
        <f t="shared" si="3"/>
        <v>Neininger Sigrid</v>
      </c>
      <c r="E63" s="15" t="s">
        <v>55</v>
      </c>
      <c r="F63" s="13">
        <v>10</v>
      </c>
      <c r="G63" s="13">
        <v>-150</v>
      </c>
      <c r="H63" s="13">
        <f t="shared" si="4"/>
        <v>-140</v>
      </c>
      <c r="I63" s="14">
        <v>59</v>
      </c>
      <c r="J63" s="14">
        <f>VLOOKUP(D63,[1]Tabelle1!$A:$B,2,FALSE)</f>
        <v>114</v>
      </c>
      <c r="K63" s="14"/>
    </row>
    <row r="64" spans="1:11" ht="21">
      <c r="A64" s="9">
        <v>61</v>
      </c>
      <c r="B64" s="9" t="s">
        <v>191</v>
      </c>
      <c r="C64" s="15" t="s">
        <v>88</v>
      </c>
      <c r="D64" s="16" t="str">
        <f t="shared" si="3"/>
        <v>Messmer Alfred</v>
      </c>
      <c r="E64" s="15" t="s">
        <v>138</v>
      </c>
      <c r="F64" s="13">
        <v>160</v>
      </c>
      <c r="G64" s="13">
        <v>-320</v>
      </c>
      <c r="H64" s="13">
        <f t="shared" si="4"/>
        <v>-160</v>
      </c>
      <c r="I64" s="14">
        <v>60</v>
      </c>
      <c r="J64" s="14">
        <f>VLOOKUP(D64,[1]Tabelle1!$A:$B,2,FALSE)</f>
        <v>0</v>
      </c>
      <c r="K64" s="14"/>
    </row>
    <row r="65" spans="1:11" ht="21">
      <c r="A65" s="9">
        <v>51</v>
      </c>
      <c r="B65" s="9" t="s">
        <v>67</v>
      </c>
      <c r="C65" s="12" t="s">
        <v>68</v>
      </c>
      <c r="D65" s="11" t="str">
        <f t="shared" si="3"/>
        <v>Guckelberger Aaron</v>
      </c>
      <c r="E65" s="12" t="s">
        <v>63</v>
      </c>
      <c r="F65" s="13">
        <v>130</v>
      </c>
      <c r="G65" s="13">
        <v>-290</v>
      </c>
      <c r="H65" s="13">
        <f t="shared" si="4"/>
        <v>-160</v>
      </c>
      <c r="I65" s="14">
        <v>61</v>
      </c>
      <c r="J65" s="14">
        <f>VLOOKUP(D65,[1]Tabelle1!$A:$B,2,FALSE)</f>
        <v>27</v>
      </c>
      <c r="K65" s="14"/>
    </row>
    <row r="66" spans="1:11" ht="21">
      <c r="A66" s="9">
        <v>42</v>
      </c>
      <c r="B66" s="9" t="s">
        <v>175</v>
      </c>
      <c r="C66" s="15" t="s">
        <v>31</v>
      </c>
      <c r="D66" s="16" t="str">
        <f t="shared" si="3"/>
        <v>Schultis Reinhard</v>
      </c>
      <c r="E66" s="15" t="s">
        <v>26</v>
      </c>
      <c r="F66" s="13">
        <v>-160</v>
      </c>
      <c r="G66" s="13">
        <v>0</v>
      </c>
      <c r="H66" s="13">
        <f t="shared" si="4"/>
        <v>-160</v>
      </c>
      <c r="I66" s="14">
        <v>62</v>
      </c>
      <c r="J66" s="14">
        <f>VLOOKUP(D66,[1]Tabelle1!$A:$B,2,FALSE)</f>
        <v>37</v>
      </c>
      <c r="K66" s="14"/>
    </row>
    <row r="67" spans="1:11" ht="21">
      <c r="A67" s="9">
        <v>54</v>
      </c>
      <c r="B67" s="9" t="s">
        <v>61</v>
      </c>
      <c r="C67" s="15" t="s">
        <v>62</v>
      </c>
      <c r="D67" s="16" t="str">
        <f t="shared" si="3"/>
        <v>Glunk Konrad</v>
      </c>
      <c r="E67" s="15" t="s">
        <v>63</v>
      </c>
      <c r="F67" s="13">
        <v>110</v>
      </c>
      <c r="G67" s="13">
        <v>-300</v>
      </c>
      <c r="H67" s="13">
        <f t="shared" si="4"/>
        <v>-190</v>
      </c>
      <c r="I67" s="14">
        <v>63</v>
      </c>
      <c r="J67" s="14">
        <f>VLOOKUP(D67,[1]Tabelle1!$A:$B,2,FALSE)</f>
        <v>152</v>
      </c>
      <c r="K67" s="14"/>
    </row>
    <row r="68" spans="1:11" ht="21">
      <c r="A68" s="9">
        <v>60</v>
      </c>
      <c r="B68" s="9" t="s">
        <v>120</v>
      </c>
      <c r="C68" s="15" t="s">
        <v>121</v>
      </c>
      <c r="D68" s="16" t="str">
        <f t="shared" si="3"/>
        <v>Klostermann Heinz</v>
      </c>
      <c r="E68" s="15" t="s">
        <v>111</v>
      </c>
      <c r="F68" s="13">
        <v>-250</v>
      </c>
      <c r="G68" s="13">
        <v>60</v>
      </c>
      <c r="H68" s="13">
        <f t="shared" si="4"/>
        <v>-190</v>
      </c>
      <c r="I68" s="14">
        <v>64</v>
      </c>
      <c r="J68" s="14">
        <f>VLOOKUP(D68,[1]Tabelle1!$A:$B,2,FALSE)</f>
        <v>1</v>
      </c>
      <c r="K68" s="14"/>
    </row>
    <row r="69" spans="1:11" ht="21">
      <c r="A69" s="9">
        <v>33</v>
      </c>
      <c r="B69" s="9" t="s">
        <v>84</v>
      </c>
      <c r="C69" s="15" t="s">
        <v>85</v>
      </c>
      <c r="D69" s="16" t="str">
        <f t="shared" ref="D69:D100" si="5">B69&amp;" "&amp;C69</f>
        <v>Hilzinger Heinrich</v>
      </c>
      <c r="E69" s="15" t="s">
        <v>86</v>
      </c>
      <c r="F69" s="13">
        <v>90</v>
      </c>
      <c r="G69" s="13">
        <v>-300</v>
      </c>
      <c r="H69" s="13">
        <f t="shared" ref="H69:H100" si="6">F69+G69</f>
        <v>-210</v>
      </c>
      <c r="I69" s="14">
        <v>65</v>
      </c>
      <c r="J69" s="14">
        <f>VLOOKUP(D69,[1]Tabelle1!$A:$B,2,FALSE)</f>
        <v>36</v>
      </c>
      <c r="K69" s="14"/>
    </row>
    <row r="70" spans="1:11" ht="21">
      <c r="A70" s="9">
        <v>55</v>
      </c>
      <c r="B70" s="9" t="s">
        <v>184</v>
      </c>
      <c r="C70" s="15" t="s">
        <v>133</v>
      </c>
      <c r="D70" s="16" t="str">
        <f t="shared" si="5"/>
        <v>Waldvogel Claudia</v>
      </c>
      <c r="E70" s="15" t="s">
        <v>185</v>
      </c>
      <c r="F70" s="13">
        <v>-70</v>
      </c>
      <c r="G70" s="13">
        <v>-140</v>
      </c>
      <c r="H70" s="13">
        <f t="shared" si="6"/>
        <v>-210</v>
      </c>
      <c r="I70" s="14">
        <v>66</v>
      </c>
      <c r="J70" s="14">
        <f>VLOOKUP(D70,[1]Tabelle1!$A:$B,2,FALSE)</f>
        <v>50</v>
      </c>
      <c r="K70" s="14"/>
    </row>
    <row r="71" spans="1:11" ht="21">
      <c r="A71" s="9">
        <v>15</v>
      </c>
      <c r="B71" s="9" t="s">
        <v>168</v>
      </c>
      <c r="C71" s="15" t="s">
        <v>169</v>
      </c>
      <c r="D71" s="16" t="str">
        <f t="shared" si="5"/>
        <v>Schindler Bernhard</v>
      </c>
      <c r="E71" s="15" t="s">
        <v>46</v>
      </c>
      <c r="F71" s="13">
        <v>-200</v>
      </c>
      <c r="G71" s="13">
        <v>-20</v>
      </c>
      <c r="H71" s="13">
        <f t="shared" si="6"/>
        <v>-220</v>
      </c>
      <c r="I71" s="14">
        <v>67</v>
      </c>
      <c r="J71" s="14">
        <f>VLOOKUP(D71,[1]Tabelle1!$A:$B,2,FALSE)</f>
        <v>122</v>
      </c>
      <c r="K71" s="14"/>
    </row>
    <row r="72" spans="1:11" ht="21">
      <c r="A72" s="9">
        <v>21</v>
      </c>
      <c r="B72" s="9" t="s">
        <v>124</v>
      </c>
      <c r="C72" s="15" t="s">
        <v>125</v>
      </c>
      <c r="D72" s="16" t="str">
        <f t="shared" si="5"/>
        <v>Knöpfle Josef</v>
      </c>
      <c r="E72" s="15" t="s">
        <v>37</v>
      </c>
      <c r="F72" s="13">
        <v>-190</v>
      </c>
      <c r="G72" s="13">
        <v>-40</v>
      </c>
      <c r="H72" s="13">
        <f t="shared" si="6"/>
        <v>-230</v>
      </c>
      <c r="I72" s="14">
        <v>68</v>
      </c>
      <c r="J72" s="14">
        <f>VLOOKUP(D72,[1]Tabelle1!$A:$B,2,FALSE)</f>
        <v>69</v>
      </c>
      <c r="K72" s="14"/>
    </row>
    <row r="73" spans="1:11" ht="21">
      <c r="A73" s="9">
        <v>74</v>
      </c>
      <c r="B73" s="9" t="s">
        <v>154</v>
      </c>
      <c r="C73" s="9" t="s">
        <v>130</v>
      </c>
      <c r="D73" s="16" t="str">
        <f t="shared" si="5"/>
        <v>Partlitsch Gerda</v>
      </c>
      <c r="E73" s="9" t="s">
        <v>155</v>
      </c>
      <c r="F73" s="13">
        <v>-310</v>
      </c>
      <c r="G73" s="13">
        <v>0</v>
      </c>
      <c r="H73" s="13">
        <f t="shared" si="6"/>
        <v>-310</v>
      </c>
      <c r="I73" s="14">
        <v>69</v>
      </c>
      <c r="J73" s="14">
        <f>VLOOKUP(D73,[1]Tabelle1!$A:$B,2,FALSE)</f>
        <v>0</v>
      </c>
      <c r="K73" s="14"/>
    </row>
    <row r="74" spans="1:11" ht="21">
      <c r="A74" s="9">
        <v>20</v>
      </c>
      <c r="B74" s="9" t="s">
        <v>141</v>
      </c>
      <c r="C74" s="15" t="s">
        <v>54</v>
      </c>
      <c r="D74" s="16" t="str">
        <f t="shared" si="5"/>
        <v>Meyer Stefan</v>
      </c>
      <c r="E74" s="15" t="s">
        <v>142</v>
      </c>
      <c r="F74" s="13">
        <v>-120</v>
      </c>
      <c r="G74" s="13">
        <v>-200</v>
      </c>
      <c r="H74" s="13">
        <f t="shared" si="6"/>
        <v>-320</v>
      </c>
      <c r="I74" s="14">
        <v>70</v>
      </c>
      <c r="J74" s="14">
        <f>VLOOKUP(D74,[1]Tabelle1!$A:$B,2,FALSE)</f>
        <v>5</v>
      </c>
      <c r="K74" s="14" t="s">
        <v>193</v>
      </c>
    </row>
    <row r="75" spans="1:11" ht="21">
      <c r="A75" s="9">
        <v>67</v>
      </c>
      <c r="B75" s="9" t="s">
        <v>184</v>
      </c>
      <c r="C75" s="15" t="s">
        <v>186</v>
      </c>
      <c r="D75" s="16" t="str">
        <f t="shared" si="5"/>
        <v>Waldvogel Günter</v>
      </c>
      <c r="E75" s="15" t="s">
        <v>187</v>
      </c>
      <c r="F75" s="13">
        <v>-160</v>
      </c>
      <c r="G75" s="13">
        <v>-160</v>
      </c>
      <c r="H75" s="13">
        <f t="shared" si="6"/>
        <v>-320</v>
      </c>
      <c r="I75" s="14">
        <v>71</v>
      </c>
      <c r="J75" s="14">
        <f>VLOOKUP(D75,[1]Tabelle1!$A:$B,2,FALSE)</f>
        <v>90</v>
      </c>
      <c r="K75" s="14"/>
    </row>
    <row r="76" spans="1:11" ht="21">
      <c r="A76" s="9">
        <v>79</v>
      </c>
      <c r="B76" s="9" t="s">
        <v>51</v>
      </c>
      <c r="C76" s="9" t="s">
        <v>52</v>
      </c>
      <c r="D76" s="16" t="str">
        <f t="shared" si="5"/>
        <v>Friedrich Detlef</v>
      </c>
      <c r="E76" s="9" t="s">
        <v>53</v>
      </c>
      <c r="F76" s="13">
        <v>160</v>
      </c>
      <c r="G76" s="13">
        <v>-500</v>
      </c>
      <c r="H76" s="13">
        <f t="shared" si="6"/>
        <v>-340</v>
      </c>
      <c r="I76" s="14">
        <v>72</v>
      </c>
      <c r="J76" s="14">
        <f>VLOOKUP(D76,[1]Tabelle1!$A:$B,2,FALSE)</f>
        <v>42</v>
      </c>
      <c r="K76" s="14"/>
    </row>
    <row r="77" spans="1:11" ht="21">
      <c r="A77" s="9">
        <v>11</v>
      </c>
      <c r="B77" s="9" t="s">
        <v>30</v>
      </c>
      <c r="C77" s="10" t="s">
        <v>31</v>
      </c>
      <c r="D77" s="11" t="str">
        <f t="shared" si="5"/>
        <v>Delor Reinhard</v>
      </c>
      <c r="E77" s="12" t="s">
        <v>32</v>
      </c>
      <c r="F77" s="13">
        <v>120</v>
      </c>
      <c r="G77" s="13">
        <v>-460</v>
      </c>
      <c r="H77" s="13">
        <f t="shared" si="6"/>
        <v>-340</v>
      </c>
      <c r="I77" s="14">
        <v>73</v>
      </c>
      <c r="J77" s="14">
        <f>VLOOKUP(D77,[1]Tabelle1!$A:$B,2,FALSE)</f>
        <v>62</v>
      </c>
      <c r="K77" s="14"/>
    </row>
    <row r="78" spans="1:11" ht="21">
      <c r="A78" s="9">
        <v>77</v>
      </c>
      <c r="B78" s="9" t="s">
        <v>151</v>
      </c>
      <c r="C78" s="9" t="s">
        <v>102</v>
      </c>
      <c r="D78" s="16" t="str">
        <f t="shared" si="5"/>
        <v>Obergfell Hubert</v>
      </c>
      <c r="E78" s="9" t="s">
        <v>152</v>
      </c>
      <c r="F78" s="13">
        <v>-250</v>
      </c>
      <c r="G78" s="13">
        <v>-100</v>
      </c>
      <c r="H78" s="13">
        <f t="shared" si="6"/>
        <v>-350</v>
      </c>
      <c r="I78" s="14">
        <v>74</v>
      </c>
      <c r="J78" s="14">
        <f>VLOOKUP(D78,[1]Tabelle1!$A:$B,2,FALSE)</f>
        <v>54</v>
      </c>
      <c r="K78" s="14"/>
    </row>
    <row r="79" spans="1:11" ht="21">
      <c r="A79" s="9">
        <v>7</v>
      </c>
      <c r="B79" s="9" t="s">
        <v>150</v>
      </c>
      <c r="C79" s="15" t="s">
        <v>125</v>
      </c>
      <c r="D79" s="16" t="str">
        <f t="shared" si="5"/>
        <v>Nieratschker Josef</v>
      </c>
      <c r="E79" s="15" t="s">
        <v>97</v>
      </c>
      <c r="F79" s="13">
        <v>-150</v>
      </c>
      <c r="G79" s="13">
        <v>-300</v>
      </c>
      <c r="H79" s="13">
        <f t="shared" si="6"/>
        <v>-450</v>
      </c>
      <c r="I79" s="14">
        <v>75</v>
      </c>
      <c r="J79" s="14">
        <f>VLOOKUP(D79,[1]Tabelle1!$A:$B,2,FALSE)</f>
        <v>141</v>
      </c>
      <c r="K79" s="14"/>
    </row>
    <row r="80" spans="1:11" ht="21">
      <c r="A80" s="9">
        <v>58</v>
      </c>
      <c r="B80" s="9" t="s">
        <v>170</v>
      </c>
      <c r="C80" s="15" t="s">
        <v>171</v>
      </c>
      <c r="D80" s="16" t="str">
        <f t="shared" si="5"/>
        <v>Schmid Helga</v>
      </c>
      <c r="E80" s="15" t="s">
        <v>172</v>
      </c>
      <c r="F80" s="13">
        <v>-150</v>
      </c>
      <c r="G80" s="13">
        <v>-300</v>
      </c>
      <c r="H80" s="13">
        <f t="shared" si="6"/>
        <v>-450</v>
      </c>
      <c r="I80" s="14">
        <v>76</v>
      </c>
      <c r="J80" s="14">
        <f>VLOOKUP(D80,[1]Tabelle1!$A:$B,2,FALSE)</f>
        <v>30</v>
      </c>
      <c r="K80" s="14"/>
    </row>
    <row r="81" spans="1:11" ht="21">
      <c r="A81" s="9">
        <v>65</v>
      </c>
      <c r="B81" s="9" t="s">
        <v>99</v>
      </c>
      <c r="C81" s="15" t="s">
        <v>100</v>
      </c>
      <c r="D81" s="16" t="str">
        <f t="shared" si="5"/>
        <v>Joos Michael</v>
      </c>
      <c r="E81" s="15" t="s">
        <v>93</v>
      </c>
      <c r="F81" s="13">
        <v>-480</v>
      </c>
      <c r="G81" s="13">
        <v>10</v>
      </c>
      <c r="H81" s="13">
        <f t="shared" si="6"/>
        <v>-470</v>
      </c>
      <c r="I81" s="14">
        <v>77</v>
      </c>
      <c r="J81" s="14">
        <f>VLOOKUP(D81,[1]Tabelle1!$A:$B,2,FALSE)</f>
        <v>160</v>
      </c>
      <c r="K81" s="14"/>
    </row>
    <row r="82" spans="1:11" ht="21">
      <c r="A82" s="9">
        <v>45</v>
      </c>
      <c r="B82" s="9" t="s">
        <v>101</v>
      </c>
      <c r="C82" s="15" t="s">
        <v>85</v>
      </c>
      <c r="D82" s="16" t="str">
        <f t="shared" si="5"/>
        <v>Kaltenbach Heinrich</v>
      </c>
      <c r="E82" s="15" t="s">
        <v>26</v>
      </c>
      <c r="F82" s="13">
        <v>210</v>
      </c>
      <c r="G82" s="13">
        <v>-740</v>
      </c>
      <c r="H82" s="13">
        <f t="shared" si="6"/>
        <v>-530</v>
      </c>
      <c r="I82" s="14">
        <v>78</v>
      </c>
      <c r="J82" s="14">
        <f>VLOOKUP(D82,[1]Tabelle1!$A:$B,2,FALSE)</f>
        <v>89</v>
      </c>
      <c r="K82" s="14"/>
    </row>
    <row r="83" spans="1:11" ht="21">
      <c r="A83" s="9">
        <v>50</v>
      </c>
      <c r="B83" s="9" t="s">
        <v>67</v>
      </c>
      <c r="C83" s="10" t="s">
        <v>69</v>
      </c>
      <c r="D83" s="11" t="str">
        <f t="shared" si="5"/>
        <v>Guckelberger Carmen</v>
      </c>
      <c r="E83" s="12" t="s">
        <v>63</v>
      </c>
      <c r="F83" s="13">
        <v>-290</v>
      </c>
      <c r="G83" s="13">
        <v>-270</v>
      </c>
      <c r="H83" s="13">
        <f t="shared" si="6"/>
        <v>-560</v>
      </c>
      <c r="I83" s="14">
        <v>79</v>
      </c>
      <c r="J83" s="14">
        <f>VLOOKUP(D83,[1]Tabelle1!$A:$B,2,FALSE)</f>
        <v>40</v>
      </c>
      <c r="K83" s="14"/>
    </row>
    <row r="84" spans="1:11" ht="21">
      <c r="A84" s="9">
        <v>84</v>
      </c>
      <c r="B84" s="9" t="s">
        <v>19</v>
      </c>
      <c r="C84" s="9" t="s">
        <v>20</v>
      </c>
      <c r="D84" s="16" t="str">
        <f t="shared" si="5"/>
        <v>Berner Eberhard</v>
      </c>
      <c r="E84" s="9" t="s">
        <v>18</v>
      </c>
      <c r="F84" s="13">
        <v>-270</v>
      </c>
      <c r="G84" s="13">
        <v>-330</v>
      </c>
      <c r="H84" s="13">
        <f t="shared" si="6"/>
        <v>-600</v>
      </c>
      <c r="I84" s="14">
        <v>80</v>
      </c>
      <c r="J84" s="14">
        <f>VLOOKUP(D84,[1]Tabelle1!$A:$B,2,FALSE)</f>
        <v>0</v>
      </c>
      <c r="K84" s="14"/>
    </row>
    <row r="85" spans="1:11" ht="21">
      <c r="A85" s="9">
        <v>34</v>
      </c>
      <c r="B85" s="9" t="s">
        <v>115</v>
      </c>
      <c r="C85" s="15" t="s">
        <v>116</v>
      </c>
      <c r="D85" s="16" t="str">
        <f t="shared" si="5"/>
        <v>Kleis Maria</v>
      </c>
      <c r="E85" s="15" t="s">
        <v>117</v>
      </c>
      <c r="F85" s="13">
        <v>-300</v>
      </c>
      <c r="G85" s="13">
        <v>-360</v>
      </c>
      <c r="H85" s="13">
        <f t="shared" si="6"/>
        <v>-660</v>
      </c>
      <c r="I85" s="14">
        <v>81</v>
      </c>
      <c r="J85" s="14">
        <f>VLOOKUP(D85,[1]Tabelle1!$A:$B,2,FALSE)</f>
        <v>140</v>
      </c>
      <c r="K85" s="14"/>
    </row>
    <row r="86" spans="1:11" ht="21">
      <c r="A86" s="9">
        <v>81</v>
      </c>
      <c r="B86" s="9" t="s">
        <v>60</v>
      </c>
      <c r="C86" s="9" t="s">
        <v>14</v>
      </c>
      <c r="D86" s="16" t="str">
        <f t="shared" si="5"/>
        <v>Gihr Ewald</v>
      </c>
      <c r="E86" s="9" t="s">
        <v>18</v>
      </c>
      <c r="F86" s="13">
        <v>30</v>
      </c>
      <c r="G86" s="13">
        <v>-700</v>
      </c>
      <c r="H86" s="13">
        <f t="shared" si="6"/>
        <v>-670</v>
      </c>
      <c r="I86" s="14">
        <v>82</v>
      </c>
      <c r="J86" s="14">
        <f>VLOOKUP(D86,[1]Tabelle1!$A:$B,2,FALSE)</f>
        <v>0</v>
      </c>
      <c r="K86" s="14"/>
    </row>
    <row r="87" spans="1:11" ht="21">
      <c r="A87" s="9">
        <v>18</v>
      </c>
      <c r="B87" s="9" t="s">
        <v>48</v>
      </c>
      <c r="C87" s="15" t="s">
        <v>49</v>
      </c>
      <c r="D87" s="16" t="str">
        <f t="shared" si="5"/>
        <v>Flesch Klaus</v>
      </c>
      <c r="E87" s="15" t="s">
        <v>50</v>
      </c>
      <c r="F87" s="13">
        <v>-310</v>
      </c>
      <c r="G87" s="13">
        <v>-500</v>
      </c>
      <c r="H87" s="13">
        <f t="shared" si="6"/>
        <v>-810</v>
      </c>
      <c r="I87" s="14">
        <v>83</v>
      </c>
      <c r="J87" s="14">
        <f>VLOOKUP(D87,[1]Tabelle1!$A:$B,2,FALSE)</f>
        <v>33</v>
      </c>
      <c r="K87" s="14"/>
    </row>
    <row r="88" spans="1:11" ht="21">
      <c r="A88" s="9">
        <v>73</v>
      </c>
      <c r="B88" s="9" t="s">
        <v>165</v>
      </c>
      <c r="C88" s="10" t="s">
        <v>166</v>
      </c>
      <c r="D88" s="11" t="str">
        <f t="shared" si="5"/>
        <v>Schey Rainer</v>
      </c>
      <c r="E88" s="9" t="s">
        <v>167</v>
      </c>
      <c r="F88" s="13">
        <v>-520</v>
      </c>
      <c r="G88" s="13">
        <v>-360</v>
      </c>
      <c r="H88" s="13">
        <f t="shared" si="6"/>
        <v>-880</v>
      </c>
      <c r="I88" s="14">
        <v>84</v>
      </c>
      <c r="J88" s="14">
        <f>VLOOKUP(D88,[1]Tabelle1!$A:$B,2,FALSE)</f>
        <v>0</v>
      </c>
      <c r="K88" s="14"/>
    </row>
  </sheetData>
  <autoFilter ref="A4:K88">
    <sortState ref="A5:K88">
      <sortCondition descending="1" ref="H4:H88"/>
    </sortState>
  </autoFilter>
  <sortState ref="A5:K88">
    <sortCondition ref="B5:B88"/>
  </sortState>
  <mergeCells count="1">
    <mergeCell ref="B3:I3"/>
  </mergeCells>
  <conditionalFormatting sqref="H1:H1048576">
    <cfRule type="duplicateValues" dxfId="0" priority="1"/>
  </conditionalFormatting>
  <pageMargins left="0.25" right="0.25" top="0.75" bottom="0.75" header="0.3" footer="0.3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Tabelle1!Druckbereich</vt:lpstr>
      <vt:lpstr>Tabelle1!Drucktitel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Hogg</dc:creator>
  <cp:lastModifiedBy>Heinrich Hilzinger</cp:lastModifiedBy>
  <cp:lastPrinted>2024-02-18T19:23:56Z</cp:lastPrinted>
  <dcterms:created xsi:type="dcterms:W3CDTF">2024-02-18T13:41:33Z</dcterms:created>
  <dcterms:modified xsi:type="dcterms:W3CDTF">2024-02-18T19:24:35Z</dcterms:modified>
</cp:coreProperties>
</file>